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ИК-5\В РАБОТЕ\_СМЕТА 2026\"/>
    </mc:Choice>
  </mc:AlternateContent>
  <xr:revisionPtr revIDLastSave="0" documentId="13_ncr:1_{A9FA9D90-72BC-4B4A-9D4B-DF7131D81A9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  <sheet name="Раздел 4" sheetId="5" r:id="rId5"/>
    <sheet name="Раздел 5" sheetId="6" r:id="rId6"/>
    <sheet name="111, 119 квр" sheetId="7" r:id="rId7"/>
    <sheet name="112 квр" sheetId="8" r:id="rId8"/>
    <sheet name="242 243 244 247 квр" sheetId="9" r:id="rId9"/>
    <sheet name="851-852-853-831 квр" sheetId="10" r:id="rId10"/>
    <sheet name="313 квр" sheetId="11" r:id="rId11"/>
    <sheet name="321 квр" sheetId="12" r:id="rId12"/>
    <sheet name="350 квр" sheetId="13" r:id="rId13"/>
    <sheet name="340, 360 квр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29" i="9" l="1"/>
  <c r="D113" i="9"/>
  <c r="F48" i="9"/>
  <c r="E41" i="9"/>
  <c r="D34" i="9"/>
  <c r="G10" i="9"/>
  <c r="G25" i="8"/>
  <c r="F25" i="8"/>
  <c r="E25" i="8"/>
  <c r="D25" i="8"/>
  <c r="D37" i="7"/>
  <c r="C37" i="7"/>
  <c r="E27" i="7"/>
  <c r="D27" i="7"/>
  <c r="C27" i="7"/>
  <c r="I20" i="7"/>
  <c r="H20" i="7"/>
  <c r="G20" i="7"/>
  <c r="F20" i="7"/>
  <c r="D20" i="7"/>
  <c r="C20" i="7"/>
  <c r="I19" i="7"/>
  <c r="E19" i="7"/>
  <c r="I18" i="7"/>
  <c r="E18" i="7"/>
  <c r="I17" i="7"/>
  <c r="E17" i="7"/>
  <c r="I16" i="7"/>
  <c r="E16" i="7"/>
  <c r="I15" i="7"/>
  <c r="E15" i="7"/>
  <c r="I14" i="7"/>
  <c r="E14" i="7"/>
  <c r="I13" i="7"/>
  <c r="E13" i="7"/>
  <c r="I12" i="7"/>
  <c r="E12" i="7"/>
  <c r="I11" i="7"/>
  <c r="E11" i="7"/>
  <c r="I10" i="7"/>
  <c r="E10" i="7"/>
  <c r="I9" i="7"/>
  <c r="E9" i="7"/>
  <c r="E20" i="7" s="1"/>
  <c r="I8" i="7"/>
  <c r="E8" i="7"/>
  <c r="N10" i="6"/>
  <c r="N11" i="6" s="1"/>
  <c r="K10" i="6"/>
  <c r="K11" i="6" s="1"/>
  <c r="H10" i="6"/>
  <c r="H11" i="6" s="1"/>
  <c r="K11" i="5"/>
  <c r="N10" i="5"/>
  <c r="N11" i="5" s="1"/>
  <c r="K10" i="5"/>
  <c r="H10" i="5"/>
  <c r="H11" i="5" s="1"/>
  <c r="N10" i="4"/>
  <c r="N11" i="4" s="1"/>
  <c r="K10" i="4"/>
  <c r="K11" i="4" s="1"/>
  <c r="H10" i="4"/>
  <c r="H11" i="4" s="1"/>
  <c r="N20" i="3"/>
  <c r="K20" i="3"/>
  <c r="N19" i="3"/>
  <c r="K19" i="3"/>
  <c r="H19" i="3"/>
  <c r="H20" i="3" s="1"/>
  <c r="F20" i="2"/>
  <c r="L19" i="2"/>
  <c r="L20" i="2" s="1"/>
  <c r="I19" i="2"/>
  <c r="I20" i="2" s="1"/>
  <c r="F19" i="2"/>
</calcChain>
</file>

<file path=xl/sharedStrings.xml><?xml version="1.0" encoding="utf-8"?>
<sst xmlns="http://schemas.openxmlformats.org/spreadsheetml/2006/main" count="1038" uniqueCount="292">
  <si>
    <t>Подписано. Заверено ЭП.</t>
  </si>
  <si>
    <t>УТВЕРЖДАЮ</t>
  </si>
  <si>
    <t>ФИО: Крючков Александр Игоревич</t>
  </si>
  <si>
    <t>Заместитель министра образования
Московской области</t>
  </si>
  <si>
    <t>Должность: Заместитель министра образования Московской области</t>
  </si>
  <si>
    <t>(наименование должности лица, утверждающего бюджетную смету)</t>
  </si>
  <si>
    <t>Действует c 13.11.2025 09:51:30 по: 06.02.2027 09:51:30</t>
  </si>
  <si>
    <t>Министерство образования Московской области</t>
  </si>
  <si>
    <t>Серийный номер: A4D3E37C47D99B1AF697F2F280EC3E541E2B9141</t>
  </si>
  <si>
    <t>наименование главного распорядителя (распорядителя) бюджетных средств; учреждения)</t>
  </si>
  <si>
    <t>Издатель: Федеральное казначейство</t>
  </si>
  <si>
    <t>Время подписания: 29.12.2025 20:43:14</t>
  </si>
  <si>
    <t>(подпись)</t>
  </si>
  <si>
    <t>(расшифровка подписи)</t>
  </si>
  <si>
    <t>"_____" _____________2026 г.</t>
  </si>
  <si>
    <t>БЮДЖЕТНАЯ СМЕТА НА 2026 ФИНАНСОВЫЙ ГОД</t>
  </si>
  <si>
    <t>КОДЫ</t>
  </si>
  <si>
    <t>(НА 2026 ФИНАНСОВЫЙ ГОД И ПЛАНОВЫЙ ПЕРИОД 2027 И 2028 ГОДОВ)</t>
  </si>
  <si>
    <t>Форма по ОКУД</t>
  </si>
  <si>
    <t>0501012</t>
  </si>
  <si>
    <t>от "29" декабря 2025 г.</t>
  </si>
  <si>
    <t>Дата</t>
  </si>
  <si>
    <t>29.12.2025</t>
  </si>
  <si>
    <t>Получатель бюджетных средств</t>
  </si>
  <si>
    <t>ГОСУДАРСТВЕННОЕ КАЗЕННОЕ ОБЩЕОБРАЗОВАТЕЛЬНОЕ УЧРЕЖДЕНИЕ "СРЕДНЯЯ ОБЩЕОБРАЗОВАТЕЛЬНАЯ ШКОЛА ПРИ ФЕДЕРАЛЬНОМ КАЗЕННОМ УЧРЕЖДЕНИИ "ИСПРАВИТЕЛЬНАЯ КОЛОНИЯ №5 ГЛАВНОГО
УПРАВЛЕНИЯ ФЕДЕРАЛЬНОЙ СЛУЖБЫ ИСПОЛНЕНИЯ НАКАЗАНИЙ ПО МОСКОВСКОЙ ОБЛАСТИ"</t>
  </si>
  <si>
    <t>По Сводному реестру</t>
  </si>
  <si>
    <t>Распорядитель бюджетных средств</t>
  </si>
  <si>
    <t>Главный распорядитель бюджетных средств</t>
  </si>
  <si>
    <t>Глава по БК</t>
  </si>
  <si>
    <t>Наименование бюджета</t>
  </si>
  <si>
    <t>Бюджет Московской области</t>
  </si>
  <si>
    <t>По ОКТМО</t>
  </si>
  <si>
    <t>46745000</t>
  </si>
  <si>
    <t>Единица измерения: руб.</t>
  </si>
  <si>
    <t>По ОКЕИ</t>
  </si>
  <si>
    <t>383</t>
  </si>
  <si>
    <t>Раздел 1. Итоговые показатели бюджетной сметы</t>
  </si>
  <si>
    <t>Код по бюджетной классифицикации Российской Федерации</t>
  </si>
  <si>
    <t>КОСГУ</t>
  </si>
  <si>
    <t>Сумма</t>
  </si>
  <si>
    <t>раздел</t>
  </si>
  <si>
    <t>подраздел</t>
  </si>
  <si>
    <t>целевая статья</t>
  </si>
  <si>
    <t>вид расходов</t>
  </si>
  <si>
    <t>На 2026 год</t>
  </si>
  <si>
    <t>На 2027 год</t>
  </si>
  <si>
    <t>На 2028 год</t>
  </si>
  <si>
    <t>(на текущий финансовый год)</t>
  </si>
  <si>
    <t>(на первый год планового периода)</t>
  </si>
  <si>
    <t>(на второй год планового периода)</t>
  </si>
  <si>
    <t>В рублях (рублевый эквивалент)</t>
  </si>
  <si>
    <t>В валюте</t>
  </si>
  <si>
    <t>Код валюты</t>
  </si>
  <si>
    <t>07</t>
  </si>
  <si>
    <t>02</t>
  </si>
  <si>
    <t>03 1 01 00590</t>
  </si>
  <si>
    <t>111</t>
  </si>
  <si>
    <t>211</t>
  </si>
  <si>
    <t>266</t>
  </si>
  <si>
    <t>112</t>
  </si>
  <si>
    <t>222</t>
  </si>
  <si>
    <t>119</t>
  </si>
  <si>
    <t>213</t>
  </si>
  <si>
    <t>242</t>
  </si>
  <si>
    <t>221</t>
  </si>
  <si>
    <t>226</t>
  </si>
  <si>
    <t>310</t>
  </si>
  <si>
    <t>340</t>
  </si>
  <si>
    <t>244</t>
  </si>
  <si>
    <t>Итого по коду БК (по коду раздела)</t>
  </si>
  <si>
    <t>X</t>
  </si>
  <si>
    <t>Всего</t>
  </si>
  <si>
    <t>Раздел 2. Лимиты бюджетных обязательств по расходам получателя бюджетных средств</t>
  </si>
  <si>
    <t>Наименование показателя</t>
  </si>
  <si>
    <t>Код строки</t>
  </si>
  <si>
    <t>Заработная плата</t>
  </si>
  <si>
    <t>1</t>
  </si>
  <si>
    <t>Социальные пособия и компенсации персоналу в денежной форме</t>
  </si>
  <si>
    <t>2</t>
  </si>
  <si>
    <t>Транспортные услуги</t>
  </si>
  <si>
    <t>3</t>
  </si>
  <si>
    <t>Начисления на выплаты по оплате труда</t>
  </si>
  <si>
    <t>4</t>
  </si>
  <si>
    <t>Услуги связи</t>
  </si>
  <si>
    <t>5</t>
  </si>
  <si>
    <t>Прочие работы, услуги</t>
  </si>
  <si>
    <t>6</t>
  </si>
  <si>
    <t>Увеличение стоимости основных средств</t>
  </si>
  <si>
    <t>7</t>
  </si>
  <si>
    <t>Увеличение стоимости материальных запасов</t>
  </si>
  <si>
    <t>8</t>
  </si>
  <si>
    <t>9</t>
  </si>
  <si>
    <t>10</t>
  </si>
  <si>
    <t>Раздел 3. Лимиты бюджетных обязательств по расходам на предоставление бюджетных инвестиций юридическим лицам, субсидий бюджетным и автономным учреждениям, иным некоммерческим организациям, межбюджетных трансфертов, субсидий юридическим лицам, индивидуальным предпринимателям, физическим лицам - производителям товаров, работ, услуг, субсидий государственным корпорациям, компаниям, публично-правовым компаниям; осуществление платежей, взносов, безвозмездных перечислений субъектам международного права; обслуживание государственного долга, исполнение судебных актов, государственных гарантий Российской Федерации, а также по резервным расходам</t>
  </si>
  <si>
    <t>Раздел 4. Лимиты бюджетных обязательств по расходам на закупки товаров, работ, услуг, осуществляемые получателем бюджетных средств в пользу третьих лиц</t>
  </si>
  <si>
    <t>Раздел 5. СПРАВОЧНО: Бюджетные ассигнования на исполнение публичных нормативных обязательств</t>
  </si>
  <si>
    <t>Раздел 6. СПРАВОЧНО: Курс иностранной валюты к рублю Российской Федерации</t>
  </si>
  <si>
    <t>Валюта</t>
  </si>
  <si>
    <t>Наименование</t>
  </si>
  <si>
    <t>Код по ОКВ</t>
  </si>
  <si>
    <t>Руководитель учреждения (уполномоченное лицо)</t>
  </si>
  <si>
    <t>директор/</t>
  </si>
  <si>
    <t>/</t>
  </si>
  <si>
    <t>Беринова Юлия Борисовна/</t>
  </si>
  <si>
    <t>(должность)</t>
  </si>
  <si>
    <t>(фамилия, инициалы)</t>
  </si>
  <si>
    <t>ФИО: Беринова Юлия Борисовна</t>
  </si>
  <si>
    <t>Должность: Директор</t>
  </si>
  <si>
    <t>Действует c 27.11.2024 01:04:35 по: 20.02.2026 01:04:35</t>
  </si>
  <si>
    <t>Серийный номер: 9524946700B0311736C29561773086DA6205DAA4</t>
  </si>
  <si>
    <t>Время подписания: 29.12.2025 17:35:37</t>
  </si>
  <si>
    <t>I. Расчет по виду расходов 111 "Фонд оплаты труда учреждений" и виду расходов 119 "Взносы по обязательному социальному страхованию на выплаты по оплате труда работников и иные выплаты работникам учреждений"</t>
  </si>
  <si>
    <t>Таблица 1. Заработная плата (КОСГУ 211, КВР 111)</t>
  </si>
  <si>
    <t>№ п/п</t>
  </si>
  <si>
    <t>Категории</t>
  </si>
  <si>
    <t>Количество должностей</t>
  </si>
  <si>
    <t>Итого должностной оклад</t>
  </si>
  <si>
    <t>Итого Компенсационные выплаты</t>
  </si>
  <si>
    <t>Итого стимулирующие выплаты</t>
  </si>
  <si>
    <t>Месячный фонд заработной платы в руб</t>
  </si>
  <si>
    <t>по штату</t>
  </si>
  <si>
    <t>занятые</t>
  </si>
  <si>
    <t>вакантные</t>
  </si>
  <si>
    <t>[Директор образовательного учреждения],</t>
  </si>
  <si>
    <t>[Заместитель директора по учебно-воспитательной работе],</t>
  </si>
  <si>
    <t>[Заместитель директора по безопасности],</t>
  </si>
  <si>
    <t>[Начальник планово-экономического отдела],</t>
  </si>
  <si>
    <t>[Методист],</t>
  </si>
  <si>
    <t>[Педагог-психолог],</t>
  </si>
  <si>
    <t>[Педагог-библиотекарь],</t>
  </si>
  <si>
    <t>[Лаборант],</t>
  </si>
  <si>
    <t>[Специалист по закупкам],</t>
  </si>
  <si>
    <t>[Специалист по кадрам],</t>
  </si>
  <si>
    <t>11</t>
  </si>
  <si>
    <t>[Учитель],</t>
  </si>
  <si>
    <t>12</t>
  </si>
  <si>
    <t>[Экономист I категории],</t>
  </si>
  <si>
    <t>ИТОГО:</t>
  </si>
  <si>
    <t>Таблица 2. Больничные листы за счет работодателя (КОСГУ 266, КВР 111)</t>
  </si>
  <si>
    <t>Социальные пособия и компенсации персоналу в денежной форме</t>
  </si>
  <si>
    <t>Количество работников, использующих право на компенсацию (пособие)</t>
  </si>
  <si>
    <t>Размер компенсации (пособия),  руб.</t>
  </si>
  <si>
    <t>Сумма, руб.</t>
  </si>
  <si>
    <t>Больничные листы (за счет работодателя); [ Пособие за счет средств работодателя (3 дня) ]</t>
  </si>
  <si>
    <t>Таблица 3. Начисления на выплаты по оплате труда (КОСГУ 213, КВР 119)</t>
  </si>
  <si>
    <t>Размер базы для начислениястраховых взносов, руб</t>
  </si>
  <si>
    <t>Cумма взноса, руб</t>
  </si>
  <si>
    <t>КУ-НАЧИСЛЕНИЯ НА ФОТ (Руководящий персонал) (КАЗЕННЫЕ); [ Начисления на ФОТ "Руководители" ]</t>
  </si>
  <si>
    <t>КУ-НАЧИСЛЕНИЯ НА ФОТ (Педагогические работники "указные") (КАЗЕННЫЕ); [ Начисления на ФОТ "Педагогические работники "неуказные" ]</t>
  </si>
  <si>
    <t>КУ-НАЧИСЛЕНИЯ НА ФОТ (Учебно-вспомогательный персонал) (КАЗЕННЫЕ); [ Начисления на ФОТ учебно-вспомогательного персонала ]</t>
  </si>
  <si>
    <t>КУ-НАЧИСЛЕНИЯ НА ФОТ (Административно-управленческий персонал) (КАЗЕННЫЕ); [ Начисления на ФОТ АУП ]</t>
  </si>
  <si>
    <t>Таблица 4 (КОСГУ 266)</t>
  </si>
  <si>
    <t>Размер компенсации (пособия), руб.</t>
  </si>
  <si>
    <t>Сумма, руб. (гр. 3 х гр. 4)</t>
  </si>
  <si>
    <t>Таблица 5 (КОСГУ 265)</t>
  </si>
  <si>
    <t>II. Расчет по виду расходов 112 "Иные выплаты персоналу за исключением оплаты труда"</t>
  </si>
  <si>
    <t>Таблица 1 (КОСГУ 212, 222, 226, 262)</t>
  </si>
  <si>
    <t>Наименование расходов</t>
  </si>
  <si>
    <t>Место назначения</t>
  </si>
  <si>
    <t>Средний размер выплаты на одного работника в день, руб.</t>
  </si>
  <si>
    <t>Количество работников, направляемых в командировку, за год</t>
  </si>
  <si>
    <t>Количество суток пребывания в командировке</t>
  </si>
  <si>
    <t>Таблица 2 (КОСГУ 212)</t>
  </si>
  <si>
    <t>Место отдыха</t>
  </si>
  <si>
    <t>Средняя стоимость проезда в одну сторону, руб.</t>
  </si>
  <si>
    <t>Количество работников, использующих право на компенсацию</t>
  </si>
  <si>
    <t>Количество членов семьи, имеющих право на компенсацию</t>
  </si>
  <si>
    <t>Сумма, руб. ((гр. 3 + гр. 4) х гр. 2 х 2)</t>
  </si>
  <si>
    <t>Таблица 3 (КОСГУ 212)</t>
  </si>
  <si>
    <t>Таблица 4 (КОСГУ 222)</t>
  </si>
  <si>
    <t>Количество командировок</t>
  </si>
  <si>
    <t>Количество работников, направленных в командировки, за год</t>
  </si>
  <si>
    <t>Сумма, руб. (гр. 4 х гр. 5 х гр. 6 х 2)</t>
  </si>
  <si>
    <t>[[112.табл.4] КВР 112 (КОСГУ 222) (КАЗЕННЫЕ)], [Проезд при направлении в служебные командировки]</t>
  </si>
  <si>
    <t>Итого</t>
  </si>
  <si>
    <t>Таблица 5 (КОСГУ 226)</t>
  </si>
  <si>
    <t>Количество человеко-дней</t>
  </si>
  <si>
    <t>Стоимость проживания за 1 сутки, руб.</t>
  </si>
  <si>
    <t>Сумма, руб. (гр. 2 х гр. 3 х гр. 4)</t>
  </si>
  <si>
    <t>Таблица 6 (КОСГУ 262)</t>
  </si>
  <si>
    <t>Численность увольняемых работников</t>
  </si>
  <si>
    <t>Размер пособия, руб.</t>
  </si>
  <si>
    <t>Сумма,  руб. (гр. 2 х гр. 3 /1000)</t>
  </si>
  <si>
    <t>Таблица 7 (КОСГУ 266)</t>
  </si>
  <si>
    <t>Таблица 8 (КОСГУ 267)</t>
  </si>
  <si>
    <t>Социальные компенсации персоналу в натуральной форме</t>
  </si>
  <si>
    <t>Размер компенсации, руб.</t>
  </si>
  <si>
    <t>III. Расчет расходов по виду расходов 242 "Закупка товаров, работ, услуг в сфере информационно-коммуникационных технологий"</t>
  </si>
  <si>
    <t>Таблица 1 (КОСГУ 221)</t>
  </si>
  <si>
    <t>Единица измерения</t>
  </si>
  <si>
    <t>Количество</t>
  </si>
  <si>
    <t>Количество платежей в год</t>
  </si>
  <si>
    <t>Стоимость за единицу измерения, руб.</t>
  </si>
  <si>
    <t>Сумма, руб. (гр. 4 х гр. 5 х гр. 6)</t>
  </si>
  <si>
    <t>[[242.табл.1] услуги связи (КАЗЕННЫЕ)], [Доступ к сети Интернет], [Доступ к сети Интернет]</t>
  </si>
  <si>
    <t>[[242.табл.1] услуги связи (КАЗЕННЫЕ)], [Доступ к сети Интернет], [Доступ к сети Интернет на 2025 год]</t>
  </si>
  <si>
    <t>Таблица 2 (КОСГУ 224)</t>
  </si>
  <si>
    <t>Количество оборудования</t>
  </si>
  <si>
    <t>Средняя стоимость в месяц 1 ед. оборудования, руб.</t>
  </si>
  <si>
    <t>Период предоставления услуг (количество месяцев)</t>
  </si>
  <si>
    <t>Сумма, руб. (гр. 2 х гр. 3 + гр. 4)</t>
  </si>
  <si>
    <t>Таблица 3 (КОСГУ 225)</t>
  </si>
  <si>
    <t>Количество договоров</t>
  </si>
  <si>
    <t>Стоимость услуги,  руб.</t>
  </si>
  <si>
    <t>Таблица 4 (КОСГУ 226)</t>
  </si>
  <si>
    <t>[[242.табл.4] прочие работы, услуги (КАЗЕННЫЕ)], [Лицензия на право использования платформы сайта учреждения], []</t>
  </si>
  <si>
    <t>[[242.табл.4] прочие работы, услуги (КАЗЕННЫЕ)], [Услуги по техническому сопровождению системы ФИС ФРДО], []</t>
  </si>
  <si>
    <t>[[242.табл.4] прочие работы, услуги (КАЗЕННЫЕ)], [Услуги по сервисному сопровождению справочно-правовой системы "Консультант-Плюс"], []</t>
  </si>
  <si>
    <t>[[242.табл.4] прочие работы, услуги (КАЗЕННЫЕ)], [Неисключительные права использования системы СБИС], []</t>
  </si>
  <si>
    <t>[[242.табл.4] прочие работы, услуги (КАЗЕННЫЕ)], [Лицензия (неисключительные права) на использование ПП "Рамзэс"], []</t>
  </si>
  <si>
    <t>[[242.табл.4] прочие работы, услуги (КАЗЕННЫЕ)], [Защита информации РИС ГИА], []</t>
  </si>
  <si>
    <t>Таблица 5 (КОСГУ 310)</t>
  </si>
  <si>
    <t>Количество, шт.</t>
  </si>
  <si>
    <t>Средняя стоимость за единицу измерения,  руб.</t>
  </si>
  <si>
    <t>Сумма,  руб. (гр. 3 х гр. 4)</t>
  </si>
  <si>
    <t>[[242.табл.5] приобретение оборудования (КАЗЕННЫЕ)], [Приобретение основных средств], [Приобретение ноутбука]</t>
  </si>
  <si>
    <t>Таблица 6 (КОСГУ 340, 353)</t>
  </si>
  <si>
    <t>Средняя стоимость за единицу измерения, руб.</t>
  </si>
  <si>
    <t>Сумма, руб. (гр. 4 х гр. 5 /1000)</t>
  </si>
  <si>
    <t>[[242.табл.6] прочие материалы (КАЗЕННЫЕ)], [Приобретение прочих материальных запасов], [Приобретение картриджей]</t>
  </si>
  <si>
    <t>IV. Расчет расходов по виду расходов 243 "Работы, услуги по содержанию имущества"</t>
  </si>
  <si>
    <t>Таблица 1 (КОСГУ 225)</t>
  </si>
  <si>
    <t>Таблица 2 (КОСГУ 226)</t>
  </si>
  <si>
    <t>Таблица 3 (КОСГУ 310)</t>
  </si>
  <si>
    <t>V. Расчет расходов по виду расходов 244 "Прочая закупка товаров, работ и услуг для государственных нужд"</t>
  </si>
  <si>
    <t>Таблица 2 (КОСГУ 222)</t>
  </si>
  <si>
    <t>Количество единиц</t>
  </si>
  <si>
    <t>Стоимость за единицу, руб.</t>
  </si>
  <si>
    <t>Сумма,  руб. (гр. 2 х гр. 3)</t>
  </si>
  <si>
    <t>Таблица 3 (КОСГУ 223)</t>
  </si>
  <si>
    <t>Количество потребления в год</t>
  </si>
  <si>
    <t>Тариф (стоимость за единицу измерения), руб.</t>
  </si>
  <si>
    <t>Сумма, руб. (гр. 4х гр. 5/1000)</t>
  </si>
  <si>
    <t>Таблица 4 (КОСГУ 224)</t>
  </si>
  <si>
    <t>Площадь арендуемых помещений, земли (кв. м)</t>
  </si>
  <si>
    <t>Средняя стоимость в месяц 1 кв. м, руб.</t>
  </si>
  <si>
    <t>Сумма,  руб. (гр. 2 х гр. 3 х гр.4)</t>
  </si>
  <si>
    <t>Таблица 5 (КОСГУ 224)</t>
  </si>
  <si>
    <t>Таблица 6 (КОСГУ 225)</t>
  </si>
  <si>
    <t>Стоимость услуги, руб.</t>
  </si>
  <si>
    <t>Таблица 7 (КОСГУ 226, 227)</t>
  </si>
  <si>
    <t>[[244.табл.7] прочие работы, услуги (КАЗЕННЫЕ)], [Приобретение прочих услуг], [Подписка на периодические издания]</t>
  </si>
  <si>
    <t>[[244.табл.7] прочие работы, услуги (КАЗЕННЫЕ)], [Приобретение прочих услуг], [Услуги по проведению периодических медицинских осмотров (паразитологические исследования)]</t>
  </si>
  <si>
    <t>[[244.табл.7] прочие работы, услуги (КАЗЕННЫЕ)], [Приобретение прочих услуг], [Услуги по проведению периодических медицинских осмотров]</t>
  </si>
  <si>
    <t>Таблица 8 (КОСГУ 310)</t>
  </si>
  <si>
    <t>Таблица 9 (КОСГУ 340)</t>
  </si>
  <si>
    <t>Сумма, руб.  (гр. 4 х гр. 5 / 1000)</t>
  </si>
  <si>
    <t>[[244.табл.9] прочие материалы (КАЗЕННЫЕ)], [Приобретение прочих МЗ однократного применения], [Приобретение аттестатов и приложений к аттестатам об образовании]</t>
  </si>
  <si>
    <t>[[244.табл.9] прочие материалы (КАЗЕННЫЕ)], [Приобретение прочих материальных запасов], [Приобретение канцелярских товаров]</t>
  </si>
  <si>
    <t>[[244.табл.9] прочие материалы (КАЗЕННЫЕ)], [Приобретение прочих материальных запасов], [Приобретение хозяйственных товаров]</t>
  </si>
  <si>
    <t>[[244.табл.9] прочие материалы (КАЗЕННЫЕ)], [Приобретение прочих материальных запасов], [Приобретение бумаги для принтеров, сканов, МФУ]</t>
  </si>
  <si>
    <t>VI. Закупка энергетических ресурсов</t>
  </si>
  <si>
    <t>Таблица 1 (КОСГУ 223)</t>
  </si>
  <si>
    <t>VII. Расчет расходов по виду расходов 851 "Уплата налога на имущество организаций и земельного налога"</t>
  </si>
  <si>
    <t>Таблица 1 (КОСГУ 291)</t>
  </si>
  <si>
    <t>Остаточная стоимость основных средств,  руб.</t>
  </si>
  <si>
    <t>Ставка налога, %</t>
  </si>
  <si>
    <t>Сумма исчисленного налога, подлежащего уплате,  руб. (гр .3 х гр. 4/100)</t>
  </si>
  <si>
    <t>Таблица 2 (КОСГУ 291)</t>
  </si>
  <si>
    <t>Адрес земельного участка</t>
  </si>
  <si>
    <t>Площадь земельного участка (кв. м)</t>
  </si>
  <si>
    <t>Кадастровая стоимость земельного участка,  руб.</t>
  </si>
  <si>
    <t>Сумма, руб. (гр. 5 х гр. 6/100)</t>
  </si>
  <si>
    <t>VIII. Расчет расходов по виду расходов 852 "Уплата прочих налогов, сборов  и иных обязательных платежей"</t>
  </si>
  <si>
    <t>IX. Расчет расходов по виду расходов 853 "Уплата иных платежей"</t>
  </si>
  <si>
    <t>Таблица 2 (КОСГУ 292, 295)</t>
  </si>
  <si>
    <t>X. Расчет расходов по виду расходов 831 "Исполнение судебных актов"</t>
  </si>
  <si>
    <t>Таблица 1 (КОСГУ 293, 297)</t>
  </si>
  <si>
    <t>VI.Расчет по виду расходов 313 "Пособия, компенсации, меры социальной поддержки по публичным нормативным обязательствам"</t>
  </si>
  <si>
    <t>Таблица 1( КОСГУ 262)</t>
  </si>
  <si>
    <t>VII. Расчет по виду расходов 321 "Пособия, компенсации и иные социальные выплаты гражданам, кроме публичных нормативных обязательств"</t>
  </si>
  <si>
    <t>Таблица 1 (КОСГУ 262)</t>
  </si>
  <si>
    <t>Количество человек, использующих право на компенсацию (пособие)</t>
  </si>
  <si>
    <t>Периодичность (количество) выплат</t>
  </si>
  <si>
    <t>Единица измерения периода выплат (год, мес, день)</t>
  </si>
  <si>
    <t>Сумма, руб.</t>
  </si>
  <si>
    <t>Таблица 2 (КОСГУ 263)</t>
  </si>
  <si>
    <t>Таблица 3 (КОСГУ 264)</t>
  </si>
  <si>
    <t>Таблица 4 (КОСГУ 296)</t>
  </si>
  <si>
    <t>VI.Расчет по виду расходов 350 "Премии и гранты"</t>
  </si>
  <si>
    <t>Таблица 1 (КОСГУ 296)</t>
  </si>
  <si>
    <t>Премии и гранты</t>
  </si>
  <si>
    <t>Количество работников, использующих право на получение выплаты</t>
  </si>
  <si>
    <t>Размер выплаты, руб.</t>
  </si>
  <si>
    <t>VIII. Расчет по виду расходов 340 "Стипендии"</t>
  </si>
  <si>
    <t>Таблица 1 (КОСГУ 262, 264)</t>
  </si>
  <si>
    <t>Количество человек, использующих право на пособие</t>
  </si>
  <si>
    <t>Таблица 2 (КОСГУ 296)</t>
  </si>
  <si>
    <t>Количество обучающихся</t>
  </si>
  <si>
    <t>Размер стипендии, руб.</t>
  </si>
  <si>
    <t>IX. Расчет по виду расходов 360 "Иные выплаты населению"</t>
  </si>
  <si>
    <t>Единица измерения периода (год, мес,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</si>
</sst>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8"/>
      <color rgb="FF000000"/>
      <name val="Verdana"/>
    </font>
    <font>
      <b/>
      <sz val="12"/>
      <color rgb="FF000000"/>
      <name val="Verdana"/>
    </font>
    <font>
      <sz val="8"/>
      <color rgb="FF1D1D1D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6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CFDEF0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</borders>
  <cellStyleXfs count="9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left" vertical="center" wrapText="1"/>
    </xf>
    <xf numFmtId="0" fontId="5" fillId="7" borderId="5" applyBorder="0">
      <alignment horizontal="center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right" vertical="center" wrapText="1"/>
    </xf>
    <xf numFmtId="0" fontId="9" fillId="11" borderId="9" applyBorder="0">
      <alignment horizontal="right" wrapText="1"/>
    </xf>
  </cellStyleXfs>
  <cellXfs count="17">
    <xf numFmtId="0" fontId="0" fillId="2" borderId="0" xfId="0">
      <alignment horizontal="left" vertical="center"/>
    </xf>
    <xf numFmtId="0" fontId="4" fillId="6" borderId="4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left" vertical="center" wrapText="1"/>
    </xf>
    <xf numFmtId="4" fontId="11" fillId="13" borderId="11" xfId="0" applyNumberFormat="1" applyFont="1" applyFill="1" applyBorder="1" applyAlignment="1">
      <alignment horizontal="right" vertical="center" wrapText="1" indent="1"/>
    </xf>
    <xf numFmtId="0" fontId="12" fillId="14" borderId="1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righ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right" wrapText="1"/>
    </xf>
  </cellXfs>
  <cellStyles count="9">
    <cellStyle name="bold_center_str" xfId="3" xr:uid="{00000000-0005-0000-0000-000003000000}"/>
    <cellStyle name="border_center_str" xfId="6" xr:uid="{00000000-0005-0000-0000-000007000000}"/>
    <cellStyle name="bottom_border_str" xfId="8" xr:uid="{00000000-0005-0000-0000-000009000000}"/>
    <cellStyle name="center_str" xfId="5" xr:uid="{00000000-0005-0000-0000-000005000000}"/>
    <cellStyle name="left_str" xfId="4" xr:uid="{00000000-0005-0000-0000-000004000000}"/>
    <cellStyle name="right_str" xfId="7" xr:uid="{00000000-0005-0000-0000-000008000000}"/>
    <cellStyle name="table_head" xfId="2" xr:uid="{00000000-0005-0000-0000-000002000000}"/>
    <cellStyle name="title" xfId="1" xr:uid="{00000000-0005-0000-0000-000001000000}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"/>
  <sheetViews>
    <sheetView tabSelected="1" workbookViewId="0"/>
  </sheetViews>
  <sheetFormatPr defaultRowHeight="10.5" x14ac:dyDescent="0.15"/>
  <cols>
    <col min="1" max="10" width="15.28515625" customWidth="1"/>
  </cols>
  <sheetData>
    <row r="1" spans="1:10" ht="15" customHeight="1" x14ac:dyDescent="0.15"/>
    <row r="2" spans="1:10" ht="20.100000000000001" customHeight="1" x14ac:dyDescent="0.15">
      <c r="B2" s="6" t="s">
        <v>0</v>
      </c>
      <c r="C2" s="6"/>
      <c r="D2" s="6"/>
      <c r="F2" s="7" t="s">
        <v>1</v>
      </c>
      <c r="G2" s="7"/>
      <c r="H2" s="7"/>
      <c r="I2" s="7"/>
      <c r="J2" s="7"/>
    </row>
    <row r="3" spans="1:10" ht="38.1" customHeight="1" x14ac:dyDescent="0.15">
      <c r="B3" s="8" t="s">
        <v>2</v>
      </c>
      <c r="C3" s="8"/>
      <c r="D3" s="8"/>
      <c r="F3" s="9" t="s">
        <v>3</v>
      </c>
      <c r="G3" s="9"/>
      <c r="H3" s="9"/>
      <c r="I3" s="9"/>
      <c r="J3" s="9"/>
    </row>
    <row r="4" spans="1:10" ht="15" customHeight="1" x14ac:dyDescent="0.15">
      <c r="B4" s="8" t="s">
        <v>4</v>
      </c>
      <c r="C4" s="8"/>
      <c r="D4" s="8"/>
      <c r="F4" s="10" t="s">
        <v>5</v>
      </c>
      <c r="G4" s="10"/>
      <c r="H4" s="10"/>
      <c r="I4" s="10"/>
      <c r="J4" s="10"/>
    </row>
    <row r="5" spans="1:10" ht="30" customHeight="1" x14ac:dyDescent="0.15">
      <c r="B5" s="8" t="s">
        <v>6</v>
      </c>
      <c r="C5" s="8"/>
      <c r="D5" s="8"/>
      <c r="F5" s="9" t="s">
        <v>7</v>
      </c>
      <c r="G5" s="9"/>
      <c r="H5" s="9"/>
      <c r="I5" s="9"/>
      <c r="J5" s="9"/>
    </row>
    <row r="6" spans="1:10" ht="15" customHeight="1" x14ac:dyDescent="0.15">
      <c r="B6" s="8" t="s">
        <v>8</v>
      </c>
      <c r="C6" s="8"/>
      <c r="D6" s="8"/>
      <c r="F6" s="10" t="s">
        <v>9</v>
      </c>
      <c r="G6" s="10"/>
      <c r="H6" s="10"/>
      <c r="I6" s="10"/>
      <c r="J6" s="10"/>
    </row>
    <row r="7" spans="1:10" ht="20.100000000000001" customHeight="1" x14ac:dyDescent="0.15">
      <c r="B7" s="8" t="s">
        <v>10</v>
      </c>
      <c r="C7" s="8"/>
      <c r="D7" s="8"/>
      <c r="F7" s="9"/>
      <c r="G7" s="9"/>
      <c r="I7" s="9"/>
      <c r="J7" s="9"/>
    </row>
    <row r="8" spans="1:10" ht="15" customHeight="1" x14ac:dyDescent="0.15">
      <c r="B8" s="11" t="s">
        <v>11</v>
      </c>
      <c r="C8" s="11"/>
      <c r="D8" s="11"/>
      <c r="F8" s="10" t="s">
        <v>12</v>
      </c>
      <c r="G8" s="10"/>
      <c r="I8" s="10" t="s">
        <v>13</v>
      </c>
      <c r="J8" s="10"/>
    </row>
    <row r="9" spans="1:10" ht="20.100000000000001" customHeight="1" x14ac:dyDescent="0.15">
      <c r="H9" s="9" t="s">
        <v>14</v>
      </c>
      <c r="I9" s="9"/>
      <c r="J9" s="9"/>
    </row>
    <row r="10" spans="1:10" ht="20.100000000000001" customHeight="1" x14ac:dyDescent="0.15"/>
    <row r="11" spans="1:10" ht="30" customHeight="1" x14ac:dyDescent="0.15">
      <c r="A11" s="12" t="s">
        <v>15</v>
      </c>
      <c r="B11" s="12"/>
      <c r="C11" s="12"/>
      <c r="D11" s="12"/>
      <c r="E11" s="12"/>
      <c r="F11" s="12"/>
      <c r="G11" s="12"/>
      <c r="J11" s="3" t="s">
        <v>16</v>
      </c>
    </row>
    <row r="12" spans="1:10" ht="30" customHeight="1" x14ac:dyDescent="0.15">
      <c r="A12" s="12" t="s">
        <v>17</v>
      </c>
      <c r="B12" s="12"/>
      <c r="C12" s="12"/>
      <c r="D12" s="12"/>
      <c r="E12" s="12"/>
      <c r="F12" s="12"/>
      <c r="G12" s="12"/>
      <c r="H12" s="13" t="s">
        <v>18</v>
      </c>
      <c r="I12" s="13"/>
      <c r="J12" s="3" t="s">
        <v>19</v>
      </c>
    </row>
    <row r="13" spans="1:10" ht="30" customHeight="1" x14ac:dyDescent="0.15">
      <c r="A13" s="12" t="s">
        <v>20</v>
      </c>
      <c r="B13" s="12"/>
      <c r="C13" s="12"/>
      <c r="D13" s="12"/>
      <c r="E13" s="12"/>
      <c r="F13" s="12"/>
      <c r="G13" s="12"/>
      <c r="H13" s="13" t="s">
        <v>21</v>
      </c>
      <c r="I13" s="13"/>
      <c r="J13" s="3" t="s">
        <v>22</v>
      </c>
    </row>
    <row r="14" spans="1:10" ht="68.099999999999994" customHeight="1" x14ac:dyDescent="0.15">
      <c r="A14" s="14" t="s">
        <v>23</v>
      </c>
      <c r="B14" s="14"/>
      <c r="C14" s="14"/>
      <c r="D14" s="14" t="s">
        <v>24</v>
      </c>
      <c r="E14" s="14"/>
      <c r="F14" s="14"/>
      <c r="G14" s="14"/>
      <c r="H14" s="13" t="s">
        <v>25</v>
      </c>
      <c r="I14" s="13"/>
      <c r="J14" s="3"/>
    </row>
    <row r="15" spans="1:10" ht="68.099999999999994" customHeight="1" x14ac:dyDescent="0.15">
      <c r="A15" s="14" t="s">
        <v>26</v>
      </c>
      <c r="B15" s="14"/>
      <c r="C15" s="14"/>
      <c r="D15" s="14" t="s">
        <v>24</v>
      </c>
      <c r="E15" s="14"/>
      <c r="F15" s="14"/>
      <c r="G15" s="14"/>
      <c r="H15" s="13" t="s">
        <v>25</v>
      </c>
      <c r="I15" s="13"/>
      <c r="J15" s="3"/>
    </row>
    <row r="16" spans="1:10" ht="15" customHeight="1" x14ac:dyDescent="0.15">
      <c r="A16" s="14" t="s">
        <v>27</v>
      </c>
      <c r="B16" s="14"/>
      <c r="C16" s="14"/>
      <c r="D16" s="14" t="s">
        <v>7</v>
      </c>
      <c r="E16" s="14"/>
      <c r="F16" s="14"/>
      <c r="G16" s="14"/>
      <c r="H16" s="13" t="s">
        <v>28</v>
      </c>
      <c r="I16" s="13"/>
      <c r="J16" s="3"/>
    </row>
    <row r="17" spans="1:10" ht="30" customHeight="1" x14ac:dyDescent="0.15">
      <c r="A17" s="14" t="s">
        <v>29</v>
      </c>
      <c r="B17" s="14"/>
      <c r="C17" s="14"/>
      <c r="D17" s="14" t="s">
        <v>30</v>
      </c>
      <c r="E17" s="14"/>
      <c r="F17" s="14"/>
      <c r="G17" s="14"/>
      <c r="H17" s="13" t="s">
        <v>31</v>
      </c>
      <c r="I17" s="13"/>
      <c r="J17" s="3" t="s">
        <v>32</v>
      </c>
    </row>
    <row r="18" spans="1:10" ht="30" customHeight="1" x14ac:dyDescent="0.15">
      <c r="A18" s="14" t="s">
        <v>33</v>
      </c>
      <c r="B18" s="14"/>
      <c r="C18" s="14"/>
      <c r="D18" s="14"/>
      <c r="E18" s="14"/>
      <c r="F18" s="14"/>
      <c r="G18" s="14"/>
      <c r="H18" s="13" t="s">
        <v>34</v>
      </c>
      <c r="I18" s="13"/>
      <c r="J18" s="3" t="s">
        <v>35</v>
      </c>
    </row>
  </sheetData>
  <sheetProtection password="C113" sheet="1" objects="1" scenarios="1"/>
  <mergeCells count="36">
    <mergeCell ref="A17:C17"/>
    <mergeCell ref="D17:G17"/>
    <mergeCell ref="H17:I17"/>
    <mergeCell ref="A18:G18"/>
    <mergeCell ref="H18:I18"/>
    <mergeCell ref="A15:C15"/>
    <mergeCell ref="D15:G15"/>
    <mergeCell ref="H15:I15"/>
    <mergeCell ref="A16:C16"/>
    <mergeCell ref="D16:G16"/>
    <mergeCell ref="H16:I16"/>
    <mergeCell ref="A12:G12"/>
    <mergeCell ref="H12:I12"/>
    <mergeCell ref="A13:G13"/>
    <mergeCell ref="H13:I13"/>
    <mergeCell ref="A14:C14"/>
    <mergeCell ref="D14:G14"/>
    <mergeCell ref="H14:I14"/>
    <mergeCell ref="B8:D8"/>
    <mergeCell ref="F8:G8"/>
    <mergeCell ref="I8:J8"/>
    <mergeCell ref="H9:J9"/>
    <mergeCell ref="A11:G11"/>
    <mergeCell ref="B5:D5"/>
    <mergeCell ref="F5:J5"/>
    <mergeCell ref="B6:D6"/>
    <mergeCell ref="F6:J6"/>
    <mergeCell ref="B7:D7"/>
    <mergeCell ref="F7:G7"/>
    <mergeCell ref="I7:J7"/>
    <mergeCell ref="B2:D2"/>
    <mergeCell ref="F2:J2"/>
    <mergeCell ref="B3:D3"/>
    <mergeCell ref="F3:J3"/>
    <mergeCell ref="B4:D4"/>
    <mergeCell ref="F4:J4"/>
  </mergeCells>
  <phoneticPr fontId="0" type="noConversion"/>
  <pageMargins left="0.4" right="0.4" top="0.4" bottom="0.4" header="0.1" footer="0.1"/>
  <pageSetup paperSize="9" scale="99" fitToHeight="0" orientation="landscape" r:id="rId1"/>
  <headerFooter>
    <oddHeader>&amp;R&amp;R&amp;"Verdana,полужирный" &amp;12 &amp;K00-00926214.O31.461865</oddHeader>
    <oddFooter>&amp;L&amp;L&amp;"Verdana,Полужирный"&amp;K000000&amp;L&amp;"Verdana,Полужирный"&amp;K00-014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40"/>
  <sheetViews>
    <sheetView workbookViewId="0">
      <selection sqref="A1:G1"/>
    </sheetView>
  </sheetViews>
  <sheetFormatPr defaultRowHeight="10.5" x14ac:dyDescent="0.15"/>
  <cols>
    <col min="1" max="1" width="7.5703125" customWidth="1"/>
    <col min="2" max="2" width="38.140625" customWidth="1"/>
    <col min="3" max="7" width="19.140625" customWidth="1"/>
  </cols>
  <sheetData>
    <row r="1" spans="1:7" ht="50.1" customHeight="1" x14ac:dyDescent="0.15">
      <c r="A1" s="9" t="s">
        <v>253</v>
      </c>
      <c r="B1" s="9"/>
      <c r="C1" s="9"/>
      <c r="D1" s="9"/>
      <c r="E1" s="9"/>
      <c r="F1" s="9"/>
      <c r="G1" s="9"/>
    </row>
    <row r="2" spans="1:7" ht="15" customHeight="1" x14ac:dyDescent="0.15"/>
    <row r="3" spans="1:7" ht="24.95" customHeight="1" x14ac:dyDescent="0.15">
      <c r="A3" s="14" t="s">
        <v>254</v>
      </c>
      <c r="B3" s="14"/>
      <c r="C3" s="14"/>
      <c r="D3" s="14"/>
      <c r="E3" s="14"/>
    </row>
    <row r="4" spans="1:7" ht="15" customHeight="1" x14ac:dyDescent="0.15"/>
    <row r="5" spans="1:7" ht="60" customHeight="1" x14ac:dyDescent="0.15">
      <c r="A5" s="3" t="s">
        <v>113</v>
      </c>
      <c r="B5" s="3" t="s">
        <v>157</v>
      </c>
      <c r="C5" s="3" t="s">
        <v>255</v>
      </c>
      <c r="D5" s="3" t="s">
        <v>256</v>
      </c>
      <c r="E5" s="3" t="s">
        <v>257</v>
      </c>
    </row>
    <row r="6" spans="1:7" ht="15" customHeight="1" x14ac:dyDescent="0.15">
      <c r="A6" s="3">
        <v>1</v>
      </c>
      <c r="B6" s="3">
        <v>2</v>
      </c>
      <c r="C6" s="3">
        <v>3</v>
      </c>
      <c r="D6" s="3">
        <v>4</v>
      </c>
      <c r="E6" s="3">
        <v>5</v>
      </c>
    </row>
    <row r="7" spans="1:7" ht="20.100000000000001" customHeight="1" x14ac:dyDescent="0.15">
      <c r="A7" s="3" t="s">
        <v>70</v>
      </c>
      <c r="B7" s="3" t="s">
        <v>70</v>
      </c>
      <c r="C7" s="3" t="s">
        <v>70</v>
      </c>
      <c r="D7" s="3" t="s">
        <v>70</v>
      </c>
      <c r="E7" s="3" t="s">
        <v>70</v>
      </c>
    </row>
    <row r="8" spans="1:7" ht="15" customHeight="1" x14ac:dyDescent="0.15"/>
    <row r="9" spans="1:7" ht="24.95" customHeight="1" x14ac:dyDescent="0.15">
      <c r="A9" s="14" t="s">
        <v>258</v>
      </c>
      <c r="B9" s="14"/>
      <c r="C9" s="14"/>
      <c r="D9" s="14"/>
      <c r="E9" s="14"/>
      <c r="F9" s="14"/>
      <c r="G9" s="14"/>
    </row>
    <row r="10" spans="1:7" ht="15" customHeight="1" x14ac:dyDescent="0.15"/>
    <row r="11" spans="1:7" ht="50.1" customHeight="1" x14ac:dyDescent="0.15">
      <c r="A11" s="3" t="s">
        <v>113</v>
      </c>
      <c r="B11" s="3" t="s">
        <v>157</v>
      </c>
      <c r="C11" s="3" t="s">
        <v>259</v>
      </c>
      <c r="D11" s="3" t="s">
        <v>260</v>
      </c>
      <c r="E11" s="3" t="s">
        <v>261</v>
      </c>
      <c r="F11" s="3" t="s">
        <v>256</v>
      </c>
      <c r="G11" s="3" t="s">
        <v>262</v>
      </c>
    </row>
    <row r="12" spans="1:7" ht="15" customHeight="1" x14ac:dyDescent="0.15">
      <c r="A12" s="3">
        <v>1</v>
      </c>
      <c r="B12" s="3">
        <v>2</v>
      </c>
      <c r="C12" s="3">
        <v>3</v>
      </c>
      <c r="D12" s="3">
        <v>4</v>
      </c>
      <c r="E12" s="3">
        <v>5</v>
      </c>
      <c r="F12" s="3">
        <v>6</v>
      </c>
      <c r="G12" s="3">
        <v>7</v>
      </c>
    </row>
    <row r="13" spans="1:7" ht="20.100000000000001" customHeight="1" x14ac:dyDescent="0.15">
      <c r="A13" s="3" t="s">
        <v>70</v>
      </c>
      <c r="B13" s="3" t="s">
        <v>70</v>
      </c>
      <c r="C13" s="3" t="s">
        <v>70</v>
      </c>
      <c r="D13" s="3" t="s">
        <v>70</v>
      </c>
      <c r="E13" s="3" t="s">
        <v>70</v>
      </c>
      <c r="F13" s="3" t="s">
        <v>70</v>
      </c>
      <c r="G13" s="3" t="s">
        <v>70</v>
      </c>
    </row>
    <row r="14" spans="1:7" ht="50.1" customHeight="1" x14ac:dyDescent="0.15">
      <c r="A14" s="9" t="s">
        <v>263</v>
      </c>
      <c r="B14" s="9"/>
      <c r="C14" s="9"/>
      <c r="D14" s="9"/>
      <c r="E14" s="9"/>
      <c r="F14" s="9"/>
      <c r="G14" s="9"/>
    </row>
    <row r="15" spans="1:7" ht="15" customHeight="1" x14ac:dyDescent="0.15"/>
    <row r="16" spans="1:7" ht="24.95" customHeight="1" x14ac:dyDescent="0.15">
      <c r="A16" s="14" t="s">
        <v>254</v>
      </c>
      <c r="B16" s="14"/>
      <c r="C16" s="14"/>
    </row>
    <row r="17" spans="1:7" ht="15" customHeight="1" x14ac:dyDescent="0.15"/>
    <row r="18" spans="1:7" ht="50.1" customHeight="1" x14ac:dyDescent="0.15">
      <c r="A18" s="3" t="s">
        <v>113</v>
      </c>
      <c r="B18" s="3" t="s">
        <v>157</v>
      </c>
      <c r="C18" s="3" t="s">
        <v>39</v>
      </c>
    </row>
    <row r="19" spans="1:7" ht="15" customHeight="1" x14ac:dyDescent="0.15">
      <c r="A19" s="3">
        <v>1</v>
      </c>
      <c r="B19" s="3">
        <v>2</v>
      </c>
      <c r="C19" s="3">
        <v>3</v>
      </c>
    </row>
    <row r="20" spans="1:7" ht="20.100000000000001" customHeight="1" x14ac:dyDescent="0.15">
      <c r="A20" s="3" t="s">
        <v>70</v>
      </c>
      <c r="B20" s="3" t="s">
        <v>70</v>
      </c>
      <c r="C20" s="3" t="s">
        <v>70</v>
      </c>
    </row>
    <row r="21" spans="1:7" ht="50.1" customHeight="1" x14ac:dyDescent="0.15">
      <c r="A21" s="9" t="s">
        <v>264</v>
      </c>
      <c r="B21" s="9"/>
      <c r="C21" s="9"/>
      <c r="D21" s="9"/>
      <c r="E21" s="9"/>
      <c r="F21" s="9"/>
      <c r="G21" s="9"/>
    </row>
    <row r="22" spans="1:7" ht="15" customHeight="1" x14ac:dyDescent="0.15"/>
    <row r="23" spans="1:7" ht="24.95" customHeight="1" x14ac:dyDescent="0.15">
      <c r="A23" s="14" t="s">
        <v>254</v>
      </c>
      <c r="B23" s="14"/>
      <c r="C23" s="14"/>
    </row>
    <row r="24" spans="1:7" ht="15" customHeight="1" x14ac:dyDescent="0.15"/>
    <row r="25" spans="1:7" ht="50.1" customHeight="1" x14ac:dyDescent="0.15">
      <c r="A25" s="3" t="s">
        <v>113</v>
      </c>
      <c r="B25" s="3" t="s">
        <v>157</v>
      </c>
      <c r="C25" s="3" t="s">
        <v>39</v>
      </c>
    </row>
    <row r="26" spans="1:7" ht="15" customHeight="1" x14ac:dyDescent="0.15">
      <c r="A26" s="3">
        <v>1</v>
      </c>
      <c r="B26" s="3">
        <v>2</v>
      </c>
      <c r="C26" s="3">
        <v>3</v>
      </c>
    </row>
    <row r="27" spans="1:7" ht="20.100000000000001" customHeight="1" x14ac:dyDescent="0.15">
      <c r="A27" s="3" t="s">
        <v>70</v>
      </c>
      <c r="B27" s="3" t="s">
        <v>70</v>
      </c>
      <c r="C27" s="3" t="s">
        <v>70</v>
      </c>
    </row>
    <row r="28" spans="1:7" ht="15" customHeight="1" x14ac:dyDescent="0.15"/>
    <row r="29" spans="1:7" ht="24.95" customHeight="1" x14ac:dyDescent="0.15">
      <c r="A29" s="14" t="s">
        <v>265</v>
      </c>
      <c r="B29" s="14"/>
      <c r="C29" s="14"/>
    </row>
    <row r="30" spans="1:7" ht="15" customHeight="1" x14ac:dyDescent="0.15"/>
    <row r="31" spans="1:7" ht="50.1" customHeight="1" x14ac:dyDescent="0.15">
      <c r="A31" s="3" t="s">
        <v>113</v>
      </c>
      <c r="B31" s="3" t="s">
        <v>157</v>
      </c>
      <c r="C31" s="3" t="s">
        <v>39</v>
      </c>
    </row>
    <row r="32" spans="1:7" ht="15" customHeight="1" x14ac:dyDescent="0.15">
      <c r="A32" s="3">
        <v>1</v>
      </c>
      <c r="B32" s="3">
        <v>2</v>
      </c>
      <c r="C32" s="3">
        <v>3</v>
      </c>
    </row>
    <row r="33" spans="1:7" ht="20.100000000000001" customHeight="1" x14ac:dyDescent="0.15">
      <c r="A33" s="3" t="s">
        <v>70</v>
      </c>
      <c r="B33" s="3" t="s">
        <v>70</v>
      </c>
      <c r="C33" s="3" t="s">
        <v>70</v>
      </c>
    </row>
    <row r="34" spans="1:7" ht="50.1" customHeight="1" x14ac:dyDescent="0.15">
      <c r="A34" s="9" t="s">
        <v>266</v>
      </c>
      <c r="B34" s="9"/>
      <c r="C34" s="9"/>
      <c r="D34" s="9"/>
      <c r="E34" s="9"/>
      <c r="F34" s="9"/>
      <c r="G34" s="9"/>
    </row>
    <row r="35" spans="1:7" ht="15" customHeight="1" x14ac:dyDescent="0.15"/>
    <row r="36" spans="1:7" ht="24.95" customHeight="1" x14ac:dyDescent="0.15">
      <c r="A36" s="14" t="s">
        <v>267</v>
      </c>
      <c r="B36" s="14"/>
      <c r="C36" s="14"/>
    </row>
    <row r="37" spans="1:7" ht="15" customHeight="1" x14ac:dyDescent="0.15"/>
    <row r="38" spans="1:7" ht="50.1" customHeight="1" x14ac:dyDescent="0.15">
      <c r="A38" s="3" t="s">
        <v>113</v>
      </c>
      <c r="B38" s="3" t="s">
        <v>157</v>
      </c>
      <c r="C38" s="3" t="s">
        <v>39</v>
      </c>
    </row>
    <row r="39" spans="1:7" ht="15" customHeight="1" x14ac:dyDescent="0.15">
      <c r="A39" s="3">
        <v>1</v>
      </c>
      <c r="B39" s="3">
        <v>2</v>
      </c>
      <c r="C39" s="3">
        <v>3</v>
      </c>
    </row>
    <row r="40" spans="1:7" ht="20.100000000000001" customHeight="1" x14ac:dyDescent="0.15">
      <c r="A40" s="3" t="s">
        <v>70</v>
      </c>
      <c r="B40" s="3" t="s">
        <v>70</v>
      </c>
      <c r="C40" s="3" t="s">
        <v>70</v>
      </c>
    </row>
  </sheetData>
  <sheetProtection password="C113" sheet="1" objects="1" scenarios="1"/>
  <mergeCells count="10">
    <mergeCell ref="A21:G21"/>
    <mergeCell ref="A23:C23"/>
    <mergeCell ref="A29:C29"/>
    <mergeCell ref="A34:G34"/>
    <mergeCell ref="A36:C36"/>
    <mergeCell ref="A1:G1"/>
    <mergeCell ref="A3:E3"/>
    <mergeCell ref="A9:G9"/>
    <mergeCell ref="A14:G14"/>
    <mergeCell ref="A16:C16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&amp;K00-00926214.O31.461865</oddHeader>
    <oddFooter>&amp;L&amp;L&amp;"Verdana,Полужирный"&amp;K000000&amp;L&amp;"Verdana,Полужирный"&amp;K00-014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6"/>
  <sheetViews>
    <sheetView workbookViewId="0">
      <selection sqref="A1:E1"/>
    </sheetView>
  </sheetViews>
  <sheetFormatPr defaultRowHeight="10.5" x14ac:dyDescent="0.15"/>
  <cols>
    <col min="1" max="1" width="7.5703125" customWidth="1"/>
    <col min="2" max="2" width="38.140625" customWidth="1"/>
    <col min="3" max="7" width="19.140625" customWidth="1"/>
  </cols>
  <sheetData>
    <row r="1" spans="1:5" ht="24.95" customHeight="1" x14ac:dyDescent="0.15">
      <c r="A1" s="14" t="s">
        <v>268</v>
      </c>
      <c r="B1" s="14"/>
      <c r="C1" s="14"/>
      <c r="D1" s="14"/>
      <c r="E1" s="14"/>
    </row>
    <row r="2" spans="1:5" ht="15" customHeight="1" x14ac:dyDescent="0.15"/>
    <row r="3" spans="1:5" ht="24.95" customHeight="1" x14ac:dyDescent="0.15">
      <c r="A3" s="14" t="s">
        <v>269</v>
      </c>
      <c r="B3" s="14"/>
      <c r="C3" s="14"/>
      <c r="D3" s="14"/>
      <c r="E3" s="14"/>
    </row>
    <row r="4" spans="1:5" ht="15" customHeight="1" x14ac:dyDescent="0.15"/>
    <row r="5" spans="1:5" ht="50.1" customHeight="1" x14ac:dyDescent="0.15">
      <c r="A5" s="3" t="s">
        <v>113</v>
      </c>
      <c r="B5" s="3" t="s">
        <v>185</v>
      </c>
      <c r="C5" s="3" t="s">
        <v>165</v>
      </c>
      <c r="D5" s="3" t="s">
        <v>186</v>
      </c>
      <c r="E5" s="3" t="s">
        <v>153</v>
      </c>
    </row>
    <row r="6" spans="1:5" ht="20.100000000000001" customHeight="1" x14ac:dyDescent="0.15">
      <c r="A6" s="3" t="s">
        <v>70</v>
      </c>
      <c r="B6" s="3" t="s">
        <v>70</v>
      </c>
      <c r="C6" s="3" t="s">
        <v>70</v>
      </c>
      <c r="D6" s="3" t="s">
        <v>70</v>
      </c>
      <c r="E6" s="3" t="s">
        <v>70</v>
      </c>
    </row>
  </sheetData>
  <sheetProtection password="C113" sheet="1" objects="1" scenarios="1"/>
  <mergeCells count="2">
    <mergeCell ref="A1:E1"/>
    <mergeCell ref="A3:E3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&amp;K00-00926214.O31.461865</oddHeader>
    <oddFooter>&amp;L&amp;L&amp;"Verdana,Полужирный"&amp;K000000&amp;L&amp;"Verdana,Полужирный"&amp;K00-014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25"/>
  <sheetViews>
    <sheetView workbookViewId="0">
      <selection activeCell="F15" sqref="F15"/>
    </sheetView>
  </sheetViews>
  <sheetFormatPr defaultRowHeight="10.5" x14ac:dyDescent="0.15"/>
  <cols>
    <col min="1" max="1" width="7.5703125" customWidth="1"/>
    <col min="2" max="2" width="38.140625" customWidth="1"/>
    <col min="3" max="7" width="19.140625" customWidth="1"/>
  </cols>
  <sheetData>
    <row r="1" spans="1:7" ht="20.100000000000001" customHeight="1" x14ac:dyDescent="0.15">
      <c r="A1" s="14" t="s">
        <v>270</v>
      </c>
      <c r="B1" s="14"/>
      <c r="C1" s="14"/>
      <c r="D1" s="14"/>
      <c r="E1" s="14"/>
      <c r="F1" s="14"/>
      <c r="G1" s="14"/>
    </row>
    <row r="2" spans="1:7" ht="20.100000000000001" customHeight="1" x14ac:dyDescent="0.15"/>
    <row r="3" spans="1:7" ht="24.95" customHeight="1" x14ac:dyDescent="0.15">
      <c r="A3" s="14" t="s">
        <v>271</v>
      </c>
      <c r="B3" s="14"/>
      <c r="C3" s="14"/>
      <c r="D3" s="14"/>
      <c r="E3" s="14"/>
      <c r="F3" s="14"/>
      <c r="G3" s="14"/>
    </row>
    <row r="4" spans="1:7" ht="15" customHeight="1" x14ac:dyDescent="0.15"/>
    <row r="5" spans="1:7" ht="50.1" customHeight="1" x14ac:dyDescent="0.15">
      <c r="A5" s="3" t="s">
        <v>113</v>
      </c>
      <c r="B5" s="3" t="s">
        <v>98</v>
      </c>
      <c r="C5" s="3" t="s">
        <v>272</v>
      </c>
      <c r="D5" s="3" t="s">
        <v>273</v>
      </c>
      <c r="E5" s="3" t="s">
        <v>274</v>
      </c>
      <c r="F5" s="3" t="s">
        <v>152</v>
      </c>
      <c r="G5" s="3" t="s">
        <v>275</v>
      </c>
    </row>
    <row r="6" spans="1:7" ht="20.100000000000001" customHeight="1" x14ac:dyDescent="0.15">
      <c r="A6" s="3" t="s">
        <v>76</v>
      </c>
      <c r="B6" s="3" t="s">
        <v>78</v>
      </c>
      <c r="C6" s="3" t="s">
        <v>80</v>
      </c>
      <c r="D6" s="3" t="s">
        <v>82</v>
      </c>
      <c r="E6" s="3" t="s">
        <v>84</v>
      </c>
      <c r="F6" s="3" t="s">
        <v>86</v>
      </c>
      <c r="G6" s="3" t="s">
        <v>88</v>
      </c>
    </row>
    <row r="7" spans="1:7" ht="20.100000000000001" customHeight="1" x14ac:dyDescent="0.15">
      <c r="A7" s="3" t="s">
        <v>70</v>
      </c>
      <c r="B7" s="3" t="s">
        <v>70</v>
      </c>
      <c r="C7" s="3" t="s">
        <v>70</v>
      </c>
      <c r="D7" s="3" t="s">
        <v>70</v>
      </c>
      <c r="E7" s="3" t="s">
        <v>70</v>
      </c>
      <c r="F7" s="3" t="s">
        <v>70</v>
      </c>
      <c r="G7" s="3" t="s">
        <v>70</v>
      </c>
    </row>
    <row r="8" spans="1:7" ht="20.100000000000001" customHeight="1" x14ac:dyDescent="0.15"/>
    <row r="9" spans="1:7" ht="24.95" customHeight="1" x14ac:dyDescent="0.15">
      <c r="A9" s="14" t="s">
        <v>276</v>
      </c>
      <c r="B9" s="14"/>
      <c r="C9" s="14"/>
      <c r="D9" s="14"/>
      <c r="E9" s="14"/>
      <c r="F9" s="14"/>
      <c r="G9" s="14"/>
    </row>
    <row r="10" spans="1:7" ht="15" customHeight="1" x14ac:dyDescent="0.15"/>
    <row r="11" spans="1:7" ht="50.1" customHeight="1" x14ac:dyDescent="0.15">
      <c r="A11" s="3" t="s">
        <v>113</v>
      </c>
      <c r="B11" s="3" t="s">
        <v>98</v>
      </c>
      <c r="C11" s="3" t="s">
        <v>272</v>
      </c>
      <c r="D11" s="3" t="s">
        <v>273</v>
      </c>
      <c r="E11" s="3" t="s">
        <v>274</v>
      </c>
      <c r="F11" s="3" t="s">
        <v>152</v>
      </c>
      <c r="G11" s="3" t="s">
        <v>275</v>
      </c>
    </row>
    <row r="12" spans="1:7" ht="20.100000000000001" customHeight="1" x14ac:dyDescent="0.15">
      <c r="A12" s="3" t="s">
        <v>76</v>
      </c>
      <c r="B12" s="3" t="s">
        <v>78</v>
      </c>
      <c r="C12" s="3" t="s">
        <v>80</v>
      </c>
      <c r="D12" s="3" t="s">
        <v>82</v>
      </c>
      <c r="E12" s="3" t="s">
        <v>84</v>
      </c>
      <c r="F12" s="3" t="s">
        <v>86</v>
      </c>
      <c r="G12" s="3" t="s">
        <v>88</v>
      </c>
    </row>
    <row r="13" spans="1:7" ht="20.100000000000001" customHeight="1" x14ac:dyDescent="0.15">
      <c r="A13" s="3" t="s">
        <v>70</v>
      </c>
      <c r="B13" s="3" t="s">
        <v>70</v>
      </c>
      <c r="C13" s="3" t="s">
        <v>70</v>
      </c>
      <c r="D13" s="3" t="s">
        <v>70</v>
      </c>
      <c r="E13" s="3" t="s">
        <v>70</v>
      </c>
      <c r="F13" s="3" t="s">
        <v>70</v>
      </c>
      <c r="G13" s="3" t="s">
        <v>70</v>
      </c>
    </row>
    <row r="14" spans="1:7" ht="20.100000000000001" customHeight="1" x14ac:dyDescent="0.15"/>
    <row r="15" spans="1:7" ht="24.95" customHeight="1" x14ac:dyDescent="0.15">
      <c r="A15" s="14" t="s">
        <v>277</v>
      </c>
      <c r="B15" s="14"/>
      <c r="C15" s="14"/>
      <c r="D15" s="14"/>
      <c r="E15" s="14"/>
    </row>
    <row r="16" spans="1:7" ht="15" customHeight="1" x14ac:dyDescent="0.15"/>
    <row r="17" spans="1:7" ht="50.1" customHeight="1" x14ac:dyDescent="0.15">
      <c r="A17" s="3" t="s">
        <v>113</v>
      </c>
      <c r="B17" s="3" t="s">
        <v>98</v>
      </c>
      <c r="C17" s="3" t="s">
        <v>272</v>
      </c>
      <c r="D17" s="3" t="s">
        <v>152</v>
      </c>
      <c r="E17" s="3" t="s">
        <v>275</v>
      </c>
    </row>
    <row r="18" spans="1:7" ht="20.100000000000001" customHeight="1" x14ac:dyDescent="0.15">
      <c r="A18" s="3" t="s">
        <v>76</v>
      </c>
      <c r="B18" s="3" t="s">
        <v>78</v>
      </c>
      <c r="C18" s="3" t="s">
        <v>80</v>
      </c>
      <c r="D18" s="3" t="s">
        <v>82</v>
      </c>
      <c r="E18" s="3" t="s">
        <v>84</v>
      </c>
    </row>
    <row r="19" spans="1:7" ht="20.100000000000001" customHeight="1" x14ac:dyDescent="0.15">
      <c r="A19" s="3" t="s">
        <v>70</v>
      </c>
      <c r="B19" s="3" t="s">
        <v>70</v>
      </c>
      <c r="C19" s="3" t="s">
        <v>70</v>
      </c>
      <c r="D19" s="3" t="s">
        <v>70</v>
      </c>
      <c r="E19" s="3" t="s">
        <v>70</v>
      </c>
    </row>
    <row r="20" spans="1:7" ht="20.100000000000001" customHeight="1" x14ac:dyDescent="0.15"/>
    <row r="21" spans="1:7" ht="24.95" customHeight="1" x14ac:dyDescent="0.15">
      <c r="A21" s="14" t="s">
        <v>278</v>
      </c>
      <c r="B21" s="14"/>
      <c r="C21" s="14"/>
      <c r="D21" s="14"/>
      <c r="E21" s="14"/>
      <c r="F21" s="14"/>
      <c r="G21" s="14"/>
    </row>
    <row r="22" spans="1:7" ht="15" customHeight="1" x14ac:dyDescent="0.15"/>
    <row r="23" spans="1:7" ht="50.1" customHeight="1" x14ac:dyDescent="0.15">
      <c r="A23" s="3" t="s">
        <v>113</v>
      </c>
      <c r="B23" s="3" t="s">
        <v>98</v>
      </c>
      <c r="C23" s="3" t="s">
        <v>272</v>
      </c>
      <c r="D23" s="3" t="s">
        <v>273</v>
      </c>
      <c r="E23" s="3" t="s">
        <v>274</v>
      </c>
      <c r="F23" s="3" t="s">
        <v>152</v>
      </c>
      <c r="G23" s="3" t="s">
        <v>275</v>
      </c>
    </row>
    <row r="24" spans="1:7" ht="20.100000000000001" customHeight="1" x14ac:dyDescent="0.15">
      <c r="A24" s="3" t="s">
        <v>76</v>
      </c>
      <c r="B24" s="3" t="s">
        <v>78</v>
      </c>
      <c r="C24" s="3" t="s">
        <v>80</v>
      </c>
      <c r="D24" s="3" t="s">
        <v>82</v>
      </c>
      <c r="E24" s="3" t="s">
        <v>84</v>
      </c>
      <c r="F24" s="3" t="s">
        <v>86</v>
      </c>
      <c r="G24" s="3" t="s">
        <v>88</v>
      </c>
    </row>
    <row r="25" spans="1:7" ht="20.100000000000001" customHeight="1" x14ac:dyDescent="0.15">
      <c r="A25" s="3" t="s">
        <v>70</v>
      </c>
      <c r="B25" s="3" t="s">
        <v>70</v>
      </c>
      <c r="C25" s="3" t="s">
        <v>70</v>
      </c>
      <c r="D25" s="3" t="s">
        <v>70</v>
      </c>
      <c r="E25" s="3" t="s">
        <v>70</v>
      </c>
      <c r="F25" s="3" t="s">
        <v>70</v>
      </c>
      <c r="G25" s="3" t="s">
        <v>70</v>
      </c>
    </row>
  </sheetData>
  <sheetProtection password="C113" sheet="1" objects="1" scenarios="1"/>
  <mergeCells count="5">
    <mergeCell ref="A1:G1"/>
    <mergeCell ref="A3:G3"/>
    <mergeCell ref="A9:G9"/>
    <mergeCell ref="A15:E15"/>
    <mergeCell ref="A21:G21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&amp;K00-00926214.O31.461865</oddHeader>
    <oddFooter>&amp;L&amp;L&amp;"Verdana,Полужирный"&amp;K000000&amp;L&amp;"Verdana,Полужирный"&amp;K00-014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6"/>
  <sheetViews>
    <sheetView workbookViewId="0">
      <selection sqref="A1:E1"/>
    </sheetView>
  </sheetViews>
  <sheetFormatPr defaultRowHeight="10.5" x14ac:dyDescent="0.15"/>
  <cols>
    <col min="1" max="1" width="7.5703125" customWidth="1"/>
    <col min="2" max="2" width="38.140625" customWidth="1"/>
    <col min="3" max="7" width="19.140625" customWidth="1"/>
  </cols>
  <sheetData>
    <row r="1" spans="1:5" ht="24.95" customHeight="1" x14ac:dyDescent="0.15">
      <c r="A1" s="14" t="s">
        <v>279</v>
      </c>
      <c r="B1" s="14"/>
      <c r="C1" s="14"/>
      <c r="D1" s="14"/>
      <c r="E1" s="14"/>
    </row>
    <row r="2" spans="1:5" ht="15" customHeight="1" x14ac:dyDescent="0.15"/>
    <row r="3" spans="1:5" ht="24.95" customHeight="1" x14ac:dyDescent="0.15">
      <c r="A3" s="14" t="s">
        <v>280</v>
      </c>
      <c r="B3" s="14"/>
      <c r="C3" s="14"/>
      <c r="D3" s="14"/>
      <c r="E3" s="14"/>
    </row>
    <row r="4" spans="1:5" ht="15" customHeight="1" x14ac:dyDescent="0.15"/>
    <row r="5" spans="1:5" ht="60" customHeight="1" x14ac:dyDescent="0.15">
      <c r="A5" s="3" t="s">
        <v>113</v>
      </c>
      <c r="B5" s="3" t="s">
        <v>281</v>
      </c>
      <c r="C5" s="3" t="s">
        <v>282</v>
      </c>
      <c r="D5" s="3" t="s">
        <v>283</v>
      </c>
      <c r="E5" s="3" t="s">
        <v>275</v>
      </c>
    </row>
    <row r="6" spans="1:5" ht="20.100000000000001" customHeight="1" x14ac:dyDescent="0.15">
      <c r="A6" s="3" t="s">
        <v>70</v>
      </c>
      <c r="B6" s="3" t="s">
        <v>70</v>
      </c>
      <c r="C6" s="3" t="s">
        <v>70</v>
      </c>
      <c r="D6" s="3" t="s">
        <v>70</v>
      </c>
      <c r="E6" s="3" t="s">
        <v>70</v>
      </c>
    </row>
  </sheetData>
  <sheetProtection password="C113" sheet="1" objects="1" scenarios="1"/>
  <mergeCells count="2">
    <mergeCell ref="A1:E1"/>
    <mergeCell ref="A3:E3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&amp;K00-00926214.O31.461865</oddHeader>
    <oddFooter>&amp;L&amp;L&amp;"Verdana,Полужирный"&amp;K000000&amp;L&amp;"Verdana,Полужирный"&amp;K00-014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21"/>
  <sheetViews>
    <sheetView workbookViewId="0"/>
  </sheetViews>
  <sheetFormatPr defaultRowHeight="10.5" x14ac:dyDescent="0.15"/>
  <cols>
    <col min="1" max="1" width="7.5703125" customWidth="1"/>
    <col min="2" max="2" width="38.140625" customWidth="1"/>
    <col min="3" max="7" width="19.140625" customWidth="1"/>
  </cols>
  <sheetData>
    <row r="1" spans="1:7" ht="20.100000000000001" customHeight="1" x14ac:dyDescent="0.15">
      <c r="A1" s="14" t="s">
        <v>284</v>
      </c>
      <c r="B1" s="14"/>
      <c r="C1" s="14"/>
      <c r="D1" s="14"/>
      <c r="E1" s="14"/>
    </row>
    <row r="2" spans="1:7" ht="20.100000000000001" customHeight="1" x14ac:dyDescent="0.15"/>
    <row r="3" spans="1:7" ht="24.95" customHeight="1" x14ac:dyDescent="0.15">
      <c r="A3" s="14" t="s">
        <v>285</v>
      </c>
      <c r="B3" s="14"/>
      <c r="C3" s="14"/>
      <c r="D3" s="14"/>
      <c r="E3" s="14"/>
    </row>
    <row r="4" spans="1:7" ht="15" customHeight="1" x14ac:dyDescent="0.15"/>
    <row r="5" spans="1:7" ht="50.1" customHeight="1" x14ac:dyDescent="0.15">
      <c r="A5" s="3" t="s">
        <v>113</v>
      </c>
      <c r="B5" s="3" t="s">
        <v>98</v>
      </c>
      <c r="C5" s="3" t="s">
        <v>286</v>
      </c>
      <c r="D5" s="3" t="s">
        <v>181</v>
      </c>
      <c r="E5" s="3" t="s">
        <v>275</v>
      </c>
    </row>
    <row r="6" spans="1:7" ht="20.100000000000001" customHeight="1" x14ac:dyDescent="0.15">
      <c r="A6" s="3" t="s">
        <v>76</v>
      </c>
      <c r="B6" s="3" t="s">
        <v>78</v>
      </c>
      <c r="C6" s="3" t="s">
        <v>80</v>
      </c>
      <c r="D6" s="3" t="s">
        <v>82</v>
      </c>
      <c r="E6" s="3" t="s">
        <v>84</v>
      </c>
    </row>
    <row r="7" spans="1:7" ht="20.100000000000001" customHeight="1" x14ac:dyDescent="0.15">
      <c r="A7" s="3" t="s">
        <v>70</v>
      </c>
      <c r="B7" s="3" t="s">
        <v>70</v>
      </c>
      <c r="C7" s="3" t="s">
        <v>70</v>
      </c>
      <c r="D7" s="3" t="s">
        <v>70</v>
      </c>
      <c r="E7" s="3" t="s">
        <v>70</v>
      </c>
    </row>
    <row r="8" spans="1:7" ht="20.100000000000001" customHeight="1" x14ac:dyDescent="0.15"/>
    <row r="9" spans="1:7" ht="24.95" customHeight="1" x14ac:dyDescent="0.15">
      <c r="A9" s="14" t="s">
        <v>287</v>
      </c>
      <c r="B9" s="14"/>
      <c r="C9" s="14"/>
      <c r="D9" s="14"/>
      <c r="E9" s="14"/>
      <c r="F9" s="14"/>
      <c r="G9" s="14"/>
    </row>
    <row r="10" spans="1:7" ht="15" customHeight="1" x14ac:dyDescent="0.15"/>
    <row r="11" spans="1:7" ht="50.1" customHeight="1" x14ac:dyDescent="0.15">
      <c r="A11" s="3" t="s">
        <v>113</v>
      </c>
      <c r="B11" s="3" t="s">
        <v>98</v>
      </c>
      <c r="C11" s="3" t="s">
        <v>288</v>
      </c>
      <c r="D11" s="3" t="s">
        <v>273</v>
      </c>
      <c r="E11" s="3" t="s">
        <v>274</v>
      </c>
      <c r="F11" s="3" t="s">
        <v>289</v>
      </c>
      <c r="G11" s="3" t="s">
        <v>275</v>
      </c>
    </row>
    <row r="12" spans="1:7" ht="20.100000000000001" customHeight="1" x14ac:dyDescent="0.15">
      <c r="A12" s="3" t="s">
        <v>76</v>
      </c>
      <c r="B12" s="3" t="s">
        <v>78</v>
      </c>
      <c r="C12" s="3" t="s">
        <v>80</v>
      </c>
      <c r="D12" s="3" t="s">
        <v>82</v>
      </c>
      <c r="E12" s="3" t="s">
        <v>84</v>
      </c>
      <c r="F12" s="3" t="s">
        <v>86</v>
      </c>
      <c r="G12" s="3" t="s">
        <v>88</v>
      </c>
    </row>
    <row r="13" spans="1:7" ht="20.100000000000001" customHeight="1" x14ac:dyDescent="0.15">
      <c r="A13" s="3" t="s">
        <v>70</v>
      </c>
      <c r="B13" s="3" t="s">
        <v>70</v>
      </c>
      <c r="C13" s="3" t="s">
        <v>70</v>
      </c>
      <c r="D13" s="3" t="s">
        <v>70</v>
      </c>
      <c r="E13" s="3" t="s">
        <v>70</v>
      </c>
      <c r="F13" s="3" t="s">
        <v>70</v>
      </c>
      <c r="G13" s="3" t="s">
        <v>70</v>
      </c>
    </row>
    <row r="14" spans="1:7" ht="20.100000000000001" customHeight="1" x14ac:dyDescent="0.15"/>
    <row r="15" spans="1:7" ht="20.100000000000001" customHeight="1" x14ac:dyDescent="0.15">
      <c r="A15" s="14" t="s">
        <v>290</v>
      </c>
      <c r="B15" s="14"/>
      <c r="C15" s="14"/>
      <c r="D15" s="14"/>
      <c r="E15" s="14"/>
      <c r="F15" s="14"/>
      <c r="G15" s="14"/>
    </row>
    <row r="16" spans="1:7" ht="20.100000000000001" customHeight="1" x14ac:dyDescent="0.15"/>
    <row r="17" spans="1:7" ht="24.95" customHeight="1" x14ac:dyDescent="0.15">
      <c r="A17" s="14" t="s">
        <v>280</v>
      </c>
      <c r="B17" s="14"/>
      <c r="C17" s="14"/>
      <c r="D17" s="14"/>
      <c r="E17" s="14"/>
      <c r="F17" s="14"/>
      <c r="G17" s="14"/>
    </row>
    <row r="18" spans="1:7" ht="15" customHeight="1" x14ac:dyDescent="0.15"/>
    <row r="19" spans="1:7" ht="50.1" customHeight="1" x14ac:dyDescent="0.15">
      <c r="A19" s="3" t="s">
        <v>113</v>
      </c>
      <c r="B19" s="3" t="s">
        <v>98</v>
      </c>
      <c r="C19" s="3" t="s">
        <v>272</v>
      </c>
      <c r="D19" s="3" t="s">
        <v>273</v>
      </c>
      <c r="E19" s="3" t="s">
        <v>291</v>
      </c>
      <c r="F19" s="3" t="s">
        <v>152</v>
      </c>
      <c r="G19" s="3" t="s">
        <v>275</v>
      </c>
    </row>
    <row r="20" spans="1:7" ht="20.100000000000001" customHeight="1" x14ac:dyDescent="0.15">
      <c r="A20" s="3" t="s">
        <v>76</v>
      </c>
      <c r="B20" s="3" t="s">
        <v>78</v>
      </c>
      <c r="C20" s="3" t="s">
        <v>80</v>
      </c>
      <c r="D20" s="3" t="s">
        <v>82</v>
      </c>
      <c r="E20" s="3" t="s">
        <v>84</v>
      </c>
      <c r="F20" s="3" t="s">
        <v>86</v>
      </c>
      <c r="G20" s="3" t="s">
        <v>88</v>
      </c>
    </row>
    <row r="21" spans="1:7" ht="20.100000000000001" customHeight="1" x14ac:dyDescent="0.15">
      <c r="A21" s="3" t="s">
        <v>70</v>
      </c>
      <c r="B21" s="3" t="s">
        <v>70</v>
      </c>
      <c r="C21" s="3" t="s">
        <v>70</v>
      </c>
      <c r="D21" s="3" t="s">
        <v>70</v>
      </c>
      <c r="E21" s="3" t="s">
        <v>70</v>
      </c>
      <c r="F21" s="3" t="s">
        <v>70</v>
      </c>
      <c r="G21" s="3" t="s">
        <v>70</v>
      </c>
    </row>
  </sheetData>
  <sheetProtection password="C113" sheet="1" objects="1" scenarios="1"/>
  <mergeCells count="5">
    <mergeCell ref="A1:E1"/>
    <mergeCell ref="A3:E3"/>
    <mergeCell ref="A9:G9"/>
    <mergeCell ref="A15:G15"/>
    <mergeCell ref="A17:G17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&amp;K00-00926214.O31.461865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0"/>
  <sheetViews>
    <sheetView workbookViewId="0"/>
  </sheetViews>
  <sheetFormatPr defaultRowHeight="10.5" x14ac:dyDescent="0.15"/>
  <cols>
    <col min="1" max="5" width="15.28515625" customWidth="1"/>
    <col min="6" max="14" width="22.85546875" customWidth="1"/>
  </cols>
  <sheetData>
    <row r="1" spans="1:14" ht="20.100000000000001" customHeight="1" x14ac:dyDescent="0.15"/>
    <row r="2" spans="1:14" ht="30" customHeight="1" x14ac:dyDescent="0.15">
      <c r="A2" s="12" t="s">
        <v>36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20.100000000000001" customHeight="1" x14ac:dyDescent="0.15"/>
    <row r="4" spans="1:14" ht="35.1" customHeight="1" x14ac:dyDescent="0.15">
      <c r="A4" s="15" t="s">
        <v>37</v>
      </c>
      <c r="B4" s="15"/>
      <c r="C4" s="15"/>
      <c r="D4" s="15"/>
      <c r="E4" s="15" t="s">
        <v>38</v>
      </c>
      <c r="F4" s="15" t="s">
        <v>39</v>
      </c>
      <c r="G4" s="15"/>
      <c r="H4" s="15"/>
      <c r="I4" s="15"/>
      <c r="J4" s="15"/>
      <c r="K4" s="15"/>
      <c r="L4" s="15"/>
      <c r="M4" s="15"/>
      <c r="N4" s="15"/>
    </row>
    <row r="5" spans="1:14" ht="35.1" customHeight="1" x14ac:dyDescent="0.15">
      <c r="A5" s="15" t="s">
        <v>40</v>
      </c>
      <c r="B5" s="15" t="s">
        <v>41</v>
      </c>
      <c r="C5" s="15" t="s">
        <v>42</v>
      </c>
      <c r="D5" s="15" t="s">
        <v>43</v>
      </c>
      <c r="E5" s="15"/>
      <c r="F5" s="15" t="s">
        <v>44</v>
      </c>
      <c r="G5" s="15"/>
      <c r="H5" s="15"/>
      <c r="I5" s="15" t="s">
        <v>45</v>
      </c>
      <c r="J5" s="15"/>
      <c r="K5" s="15"/>
      <c r="L5" s="15" t="s">
        <v>46</v>
      </c>
      <c r="M5" s="15"/>
      <c r="N5" s="15"/>
    </row>
    <row r="6" spans="1:14" ht="35.1" customHeight="1" x14ac:dyDescent="0.15">
      <c r="A6" s="15"/>
      <c r="B6" s="15"/>
      <c r="C6" s="15"/>
      <c r="D6" s="15"/>
      <c r="E6" s="15"/>
      <c r="F6" s="15" t="s">
        <v>47</v>
      </c>
      <c r="G6" s="15"/>
      <c r="H6" s="15"/>
      <c r="I6" s="15" t="s">
        <v>48</v>
      </c>
      <c r="J6" s="15"/>
      <c r="K6" s="15"/>
      <c r="L6" s="15" t="s">
        <v>49</v>
      </c>
      <c r="M6" s="15"/>
      <c r="N6" s="15"/>
    </row>
    <row r="7" spans="1:14" ht="35.1" customHeight="1" x14ac:dyDescent="0.15">
      <c r="A7" s="15"/>
      <c r="B7" s="15"/>
      <c r="C7" s="15"/>
      <c r="D7" s="15"/>
      <c r="E7" s="15"/>
      <c r="F7" s="3" t="s">
        <v>50</v>
      </c>
      <c r="G7" s="3" t="s">
        <v>51</v>
      </c>
      <c r="H7" s="3" t="s">
        <v>52</v>
      </c>
      <c r="I7" s="3" t="s">
        <v>50</v>
      </c>
      <c r="J7" s="3" t="s">
        <v>51</v>
      </c>
      <c r="K7" s="3" t="s">
        <v>52</v>
      </c>
      <c r="L7" s="3" t="s">
        <v>50</v>
      </c>
      <c r="M7" s="3" t="s">
        <v>51</v>
      </c>
      <c r="N7" s="3" t="s">
        <v>52</v>
      </c>
    </row>
    <row r="8" spans="1:14" ht="20.100000000000001" customHeight="1" x14ac:dyDescent="0.1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3">
        <v>14</v>
      </c>
    </row>
    <row r="9" spans="1:14" ht="30" customHeight="1" x14ac:dyDescent="0.15">
      <c r="A9" s="3" t="s">
        <v>53</v>
      </c>
      <c r="B9" s="3" t="s">
        <v>54</v>
      </c>
      <c r="C9" s="3" t="s">
        <v>55</v>
      </c>
      <c r="D9" s="3" t="s">
        <v>56</v>
      </c>
      <c r="E9" s="3" t="s">
        <v>57</v>
      </c>
      <c r="F9" s="5">
        <v>36433000</v>
      </c>
      <c r="G9" s="5"/>
      <c r="H9" s="3"/>
      <c r="I9" s="5">
        <v>36433000</v>
      </c>
      <c r="J9" s="5"/>
      <c r="K9" s="3"/>
      <c r="L9" s="5">
        <v>36433000</v>
      </c>
      <c r="M9" s="5"/>
      <c r="N9" s="3"/>
    </row>
    <row r="10" spans="1:14" ht="30" customHeight="1" x14ac:dyDescent="0.15">
      <c r="A10" s="3" t="s">
        <v>53</v>
      </c>
      <c r="B10" s="3" t="s">
        <v>54</v>
      </c>
      <c r="C10" s="3" t="s">
        <v>55</v>
      </c>
      <c r="D10" s="3" t="s">
        <v>56</v>
      </c>
      <c r="E10" s="3" t="s">
        <v>58</v>
      </c>
      <c r="F10" s="5">
        <v>147000</v>
      </c>
      <c r="G10" s="5"/>
      <c r="H10" s="3"/>
      <c r="I10" s="5">
        <v>147000</v>
      </c>
      <c r="J10" s="5"/>
      <c r="K10" s="3"/>
      <c r="L10" s="5">
        <v>147000</v>
      </c>
      <c r="M10" s="5"/>
      <c r="N10" s="3"/>
    </row>
    <row r="11" spans="1:14" ht="30" customHeight="1" x14ac:dyDescent="0.15">
      <c r="A11" s="3" t="s">
        <v>53</v>
      </c>
      <c r="B11" s="3" t="s">
        <v>54</v>
      </c>
      <c r="C11" s="3" t="s">
        <v>55</v>
      </c>
      <c r="D11" s="3" t="s">
        <v>59</v>
      </c>
      <c r="E11" s="3" t="s">
        <v>60</v>
      </c>
      <c r="F11" s="5">
        <v>15000</v>
      </c>
      <c r="G11" s="5"/>
      <c r="H11" s="3"/>
      <c r="I11" s="5">
        <v>15000</v>
      </c>
      <c r="J11" s="5"/>
      <c r="K11" s="3"/>
      <c r="L11" s="5">
        <v>15000</v>
      </c>
      <c r="M11" s="5"/>
      <c r="N11" s="3"/>
    </row>
    <row r="12" spans="1:14" ht="30" customHeight="1" x14ac:dyDescent="0.15">
      <c r="A12" s="3" t="s">
        <v>53</v>
      </c>
      <c r="B12" s="3" t="s">
        <v>54</v>
      </c>
      <c r="C12" s="3" t="s">
        <v>55</v>
      </c>
      <c r="D12" s="3" t="s">
        <v>61</v>
      </c>
      <c r="E12" s="3" t="s">
        <v>62</v>
      </c>
      <c r="F12" s="5">
        <v>11003000</v>
      </c>
      <c r="G12" s="5"/>
      <c r="H12" s="3"/>
      <c r="I12" s="5">
        <v>11003000</v>
      </c>
      <c r="J12" s="5"/>
      <c r="K12" s="3"/>
      <c r="L12" s="5">
        <v>11003000</v>
      </c>
      <c r="M12" s="5"/>
      <c r="N12" s="3"/>
    </row>
    <row r="13" spans="1:14" ht="30" customHeight="1" x14ac:dyDescent="0.15">
      <c r="A13" s="3" t="s">
        <v>53</v>
      </c>
      <c r="B13" s="3" t="s">
        <v>54</v>
      </c>
      <c r="C13" s="3" t="s">
        <v>55</v>
      </c>
      <c r="D13" s="3" t="s">
        <v>63</v>
      </c>
      <c r="E13" s="3" t="s">
        <v>64</v>
      </c>
      <c r="F13" s="5">
        <v>173000</v>
      </c>
      <c r="G13" s="5"/>
      <c r="H13" s="3"/>
      <c r="I13" s="5">
        <v>173000</v>
      </c>
      <c r="J13" s="5"/>
      <c r="K13" s="3"/>
      <c r="L13" s="5">
        <v>173000</v>
      </c>
      <c r="M13" s="5"/>
      <c r="N13" s="3"/>
    </row>
    <row r="14" spans="1:14" ht="30" customHeight="1" x14ac:dyDescent="0.15">
      <c r="A14" s="3" t="s">
        <v>53</v>
      </c>
      <c r="B14" s="3" t="s">
        <v>54</v>
      </c>
      <c r="C14" s="3" t="s">
        <v>55</v>
      </c>
      <c r="D14" s="3" t="s">
        <v>63</v>
      </c>
      <c r="E14" s="3" t="s">
        <v>65</v>
      </c>
      <c r="F14" s="5">
        <v>429000</v>
      </c>
      <c r="G14" s="5"/>
      <c r="H14" s="3"/>
      <c r="I14" s="5">
        <v>428000</v>
      </c>
      <c r="J14" s="5"/>
      <c r="K14" s="3"/>
      <c r="L14" s="5">
        <v>428000</v>
      </c>
      <c r="M14" s="5"/>
      <c r="N14" s="3"/>
    </row>
    <row r="15" spans="1:14" ht="30" customHeight="1" x14ac:dyDescent="0.15">
      <c r="A15" s="3" t="s">
        <v>53</v>
      </c>
      <c r="B15" s="3" t="s">
        <v>54</v>
      </c>
      <c r="C15" s="3" t="s">
        <v>55</v>
      </c>
      <c r="D15" s="3" t="s">
        <v>63</v>
      </c>
      <c r="E15" s="3" t="s">
        <v>66</v>
      </c>
      <c r="F15" s="5">
        <v>175000</v>
      </c>
      <c r="G15" s="5"/>
      <c r="H15" s="3"/>
      <c r="I15" s="5">
        <v>175000</v>
      </c>
      <c r="J15" s="5"/>
      <c r="K15" s="3"/>
      <c r="L15" s="5">
        <v>175000</v>
      </c>
      <c r="M15" s="5"/>
      <c r="N15" s="3"/>
    </row>
    <row r="16" spans="1:14" ht="30" customHeight="1" x14ac:dyDescent="0.15">
      <c r="A16" s="3" t="s">
        <v>53</v>
      </c>
      <c r="B16" s="3" t="s">
        <v>54</v>
      </c>
      <c r="C16" s="3" t="s">
        <v>55</v>
      </c>
      <c r="D16" s="3" t="s">
        <v>63</v>
      </c>
      <c r="E16" s="3" t="s">
        <v>67</v>
      </c>
      <c r="F16" s="5">
        <v>42000</v>
      </c>
      <c r="G16" s="5"/>
      <c r="H16" s="3"/>
      <c r="I16" s="5">
        <v>42000</v>
      </c>
      <c r="J16" s="5"/>
      <c r="K16" s="3"/>
      <c r="L16" s="5">
        <v>42000</v>
      </c>
      <c r="M16" s="5"/>
      <c r="N16" s="3"/>
    </row>
    <row r="17" spans="1:14" ht="30" customHeight="1" x14ac:dyDescent="0.15">
      <c r="A17" s="3" t="s">
        <v>53</v>
      </c>
      <c r="B17" s="3" t="s">
        <v>54</v>
      </c>
      <c r="C17" s="3" t="s">
        <v>55</v>
      </c>
      <c r="D17" s="3" t="s">
        <v>68</v>
      </c>
      <c r="E17" s="3" t="s">
        <v>65</v>
      </c>
      <c r="F17" s="5">
        <v>253000</v>
      </c>
      <c r="G17" s="5"/>
      <c r="H17" s="3"/>
      <c r="I17" s="5">
        <v>253000</v>
      </c>
      <c r="J17" s="5"/>
      <c r="K17" s="3"/>
      <c r="L17" s="5">
        <v>253000</v>
      </c>
      <c r="M17" s="5"/>
      <c r="N17" s="3"/>
    </row>
    <row r="18" spans="1:14" ht="30" customHeight="1" x14ac:dyDescent="0.15">
      <c r="A18" s="3" t="s">
        <v>53</v>
      </c>
      <c r="B18" s="3" t="s">
        <v>54</v>
      </c>
      <c r="C18" s="3" t="s">
        <v>55</v>
      </c>
      <c r="D18" s="3" t="s">
        <v>68</v>
      </c>
      <c r="E18" s="3" t="s">
        <v>67</v>
      </c>
      <c r="F18" s="5">
        <v>89000</v>
      </c>
      <c r="G18" s="5"/>
      <c r="H18" s="3"/>
      <c r="I18" s="5">
        <v>87000</v>
      </c>
      <c r="J18" s="5"/>
      <c r="K18" s="3"/>
      <c r="L18" s="5">
        <v>87000</v>
      </c>
      <c r="M18" s="5"/>
      <c r="N18" s="3"/>
    </row>
    <row r="19" spans="1:14" ht="30" customHeight="1" x14ac:dyDescent="0.15">
      <c r="A19" s="13" t="s">
        <v>69</v>
      </c>
      <c r="B19" s="13"/>
      <c r="C19" s="13"/>
      <c r="D19" s="13"/>
      <c r="E19" s="13"/>
      <c r="F19" s="5">
        <f>SUBTOTAL(9,F9:F18)</f>
        <v>48759000</v>
      </c>
      <c r="G19" s="3" t="s">
        <v>70</v>
      </c>
      <c r="H19" s="3" t="s">
        <v>70</v>
      </c>
      <c r="I19" s="5">
        <f>SUBTOTAL(9,I9:I18)</f>
        <v>48756000</v>
      </c>
      <c r="J19" s="3" t="s">
        <v>70</v>
      </c>
      <c r="K19" s="3" t="s">
        <v>70</v>
      </c>
      <c r="L19" s="5">
        <f>SUBTOTAL(9,L9:L18)</f>
        <v>48756000</v>
      </c>
      <c r="M19" s="3" t="s">
        <v>70</v>
      </c>
      <c r="N19" s="3" t="s">
        <v>70</v>
      </c>
    </row>
    <row r="20" spans="1:14" ht="30" customHeight="1" x14ac:dyDescent="0.15">
      <c r="A20" s="13" t="s">
        <v>71</v>
      </c>
      <c r="B20" s="13"/>
      <c r="C20" s="13"/>
      <c r="D20" s="13"/>
      <c r="E20" s="13"/>
      <c r="F20" s="5">
        <f>SUBTOTAL(9,F9:F19)</f>
        <v>48759000</v>
      </c>
      <c r="G20" s="3" t="s">
        <v>70</v>
      </c>
      <c r="H20" s="3" t="s">
        <v>70</v>
      </c>
      <c r="I20" s="5">
        <f>SUBTOTAL(9,I9:I19)</f>
        <v>48756000</v>
      </c>
      <c r="J20" s="3" t="s">
        <v>70</v>
      </c>
      <c r="K20" s="3" t="s">
        <v>70</v>
      </c>
      <c r="L20" s="5">
        <f>SUBTOTAL(9,L9:L19)</f>
        <v>48756000</v>
      </c>
      <c r="M20" s="3" t="s">
        <v>70</v>
      </c>
      <c r="N20" s="3" t="s">
        <v>70</v>
      </c>
    </row>
  </sheetData>
  <sheetProtection password="C113" sheet="1" objects="1" scenarios="1"/>
  <mergeCells count="16">
    <mergeCell ref="A19:E19"/>
    <mergeCell ref="A20:E20"/>
    <mergeCell ref="A2:N2"/>
    <mergeCell ref="A4:D4"/>
    <mergeCell ref="E4:E7"/>
    <mergeCell ref="F4:N4"/>
    <mergeCell ref="A5:A7"/>
    <mergeCell ref="B5:B7"/>
    <mergeCell ref="C5:C7"/>
    <mergeCell ref="D5:D7"/>
    <mergeCell ref="F5:H5"/>
    <mergeCell ref="I5:K5"/>
    <mergeCell ref="L5:N5"/>
    <mergeCell ref="F6:H6"/>
    <mergeCell ref="I6:K6"/>
    <mergeCell ref="L6:N6"/>
  </mergeCells>
  <phoneticPr fontId="0" type="noConversion"/>
  <pageMargins left="0.4" right="0.4" top="0.4" bottom="0.4" header="0.1" footer="0.1"/>
  <pageSetup paperSize="9" scale="53" fitToHeight="0" orientation="landscape" r:id="rId1"/>
  <headerFooter>
    <oddHeader>&amp;R&amp;R&amp;"Verdana,полужирный" &amp;12 &amp;K00-00926214.O31.461865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0"/>
  <sheetViews>
    <sheetView workbookViewId="0"/>
  </sheetViews>
  <sheetFormatPr defaultRowHeight="10.5" x14ac:dyDescent="0.15"/>
  <cols>
    <col min="1" max="1" width="57.28515625" customWidth="1"/>
    <col min="2" max="7" width="15.28515625" customWidth="1"/>
    <col min="8" max="16" width="22.85546875" customWidth="1"/>
  </cols>
  <sheetData>
    <row r="1" spans="1:16" ht="20.100000000000001" customHeight="1" x14ac:dyDescent="0.15"/>
    <row r="2" spans="1:16" ht="30" customHeight="1" x14ac:dyDescent="0.15">
      <c r="A2" s="12" t="s">
        <v>72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20.100000000000001" customHeight="1" x14ac:dyDescent="0.15"/>
    <row r="4" spans="1:16" ht="35.1" customHeight="1" x14ac:dyDescent="0.15">
      <c r="A4" s="15" t="s">
        <v>73</v>
      </c>
      <c r="B4" s="15" t="s">
        <v>74</v>
      </c>
      <c r="C4" s="15" t="s">
        <v>37</v>
      </c>
      <c r="D4" s="15"/>
      <c r="E4" s="15"/>
      <c r="F4" s="15"/>
      <c r="G4" s="15" t="s">
        <v>38</v>
      </c>
      <c r="H4" s="15" t="s">
        <v>39</v>
      </c>
      <c r="I4" s="15"/>
      <c r="J4" s="15"/>
      <c r="K4" s="15"/>
      <c r="L4" s="15"/>
      <c r="M4" s="15"/>
      <c r="N4" s="15"/>
      <c r="O4" s="15"/>
      <c r="P4" s="15"/>
    </row>
    <row r="5" spans="1:16" ht="35.1" customHeight="1" x14ac:dyDescent="0.15">
      <c r="A5" s="15"/>
      <c r="B5" s="15"/>
      <c r="C5" s="15" t="s">
        <v>40</v>
      </c>
      <c r="D5" s="15" t="s">
        <v>41</v>
      </c>
      <c r="E5" s="15" t="s">
        <v>42</v>
      </c>
      <c r="F5" s="15" t="s">
        <v>43</v>
      </c>
      <c r="G5" s="15"/>
      <c r="H5" s="15" t="s">
        <v>44</v>
      </c>
      <c r="I5" s="15"/>
      <c r="J5" s="15"/>
      <c r="K5" s="15" t="s">
        <v>45</v>
      </c>
      <c r="L5" s="15"/>
      <c r="M5" s="15"/>
      <c r="N5" s="15" t="s">
        <v>46</v>
      </c>
      <c r="O5" s="15"/>
      <c r="P5" s="15"/>
    </row>
    <row r="6" spans="1:16" ht="35.1" customHeight="1" x14ac:dyDescent="0.15">
      <c r="A6" s="15"/>
      <c r="B6" s="15"/>
      <c r="C6" s="15"/>
      <c r="D6" s="15"/>
      <c r="E6" s="15"/>
      <c r="F6" s="15"/>
      <c r="G6" s="15"/>
      <c r="H6" s="15" t="s">
        <v>47</v>
      </c>
      <c r="I6" s="15"/>
      <c r="J6" s="15"/>
      <c r="K6" s="15" t="s">
        <v>48</v>
      </c>
      <c r="L6" s="15"/>
      <c r="M6" s="15"/>
      <c r="N6" s="15" t="s">
        <v>49</v>
      </c>
      <c r="O6" s="15"/>
      <c r="P6" s="15"/>
    </row>
    <row r="7" spans="1:16" ht="35.1" customHeight="1" x14ac:dyDescent="0.15">
      <c r="A7" s="15"/>
      <c r="B7" s="15"/>
      <c r="C7" s="15"/>
      <c r="D7" s="15"/>
      <c r="E7" s="15"/>
      <c r="F7" s="15"/>
      <c r="G7" s="15"/>
      <c r="H7" s="3" t="s">
        <v>50</v>
      </c>
      <c r="I7" s="3" t="s">
        <v>51</v>
      </c>
      <c r="J7" s="3" t="s">
        <v>52</v>
      </c>
      <c r="K7" s="3" t="s">
        <v>50</v>
      </c>
      <c r="L7" s="3" t="s">
        <v>51</v>
      </c>
      <c r="M7" s="3" t="s">
        <v>52</v>
      </c>
      <c r="N7" s="3" t="s">
        <v>50</v>
      </c>
      <c r="O7" s="3" t="s">
        <v>51</v>
      </c>
      <c r="P7" s="3" t="s">
        <v>52</v>
      </c>
    </row>
    <row r="8" spans="1:16" ht="20.100000000000001" customHeight="1" x14ac:dyDescent="0.1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3">
        <v>14</v>
      </c>
      <c r="O8" s="3">
        <v>15</v>
      </c>
      <c r="P8" s="3">
        <v>16</v>
      </c>
    </row>
    <row r="9" spans="1:16" ht="30" customHeight="1" x14ac:dyDescent="0.15">
      <c r="A9" s="4" t="s">
        <v>75</v>
      </c>
      <c r="B9" s="3" t="s">
        <v>76</v>
      </c>
      <c r="C9" s="3" t="s">
        <v>53</v>
      </c>
      <c r="D9" s="3" t="s">
        <v>54</v>
      </c>
      <c r="E9" s="3" t="s">
        <v>55</v>
      </c>
      <c r="F9" s="3" t="s">
        <v>56</v>
      </c>
      <c r="G9" s="3" t="s">
        <v>57</v>
      </c>
      <c r="H9" s="5">
        <v>36433000</v>
      </c>
      <c r="I9" s="5"/>
      <c r="J9" s="3"/>
      <c r="K9" s="5">
        <v>36433000</v>
      </c>
      <c r="L9" s="5"/>
      <c r="M9" s="3"/>
      <c r="N9" s="5">
        <v>36433000</v>
      </c>
      <c r="O9" s="5"/>
      <c r="P9" s="3"/>
    </row>
    <row r="10" spans="1:16" ht="30" customHeight="1" x14ac:dyDescent="0.15">
      <c r="A10" s="4" t="s">
        <v>77</v>
      </c>
      <c r="B10" s="3" t="s">
        <v>78</v>
      </c>
      <c r="C10" s="3" t="s">
        <v>53</v>
      </c>
      <c r="D10" s="3" t="s">
        <v>54</v>
      </c>
      <c r="E10" s="3" t="s">
        <v>55</v>
      </c>
      <c r="F10" s="3" t="s">
        <v>56</v>
      </c>
      <c r="G10" s="3" t="s">
        <v>58</v>
      </c>
      <c r="H10" s="5">
        <v>147000</v>
      </c>
      <c r="I10" s="5"/>
      <c r="J10" s="3"/>
      <c r="K10" s="5">
        <v>147000</v>
      </c>
      <c r="L10" s="5"/>
      <c r="M10" s="3"/>
      <c r="N10" s="5">
        <v>147000</v>
      </c>
      <c r="O10" s="5"/>
      <c r="P10" s="3"/>
    </row>
    <row r="11" spans="1:16" ht="30" customHeight="1" x14ac:dyDescent="0.15">
      <c r="A11" s="4" t="s">
        <v>79</v>
      </c>
      <c r="B11" s="3" t="s">
        <v>80</v>
      </c>
      <c r="C11" s="3" t="s">
        <v>53</v>
      </c>
      <c r="D11" s="3" t="s">
        <v>54</v>
      </c>
      <c r="E11" s="3" t="s">
        <v>55</v>
      </c>
      <c r="F11" s="3" t="s">
        <v>59</v>
      </c>
      <c r="G11" s="3" t="s">
        <v>60</v>
      </c>
      <c r="H11" s="5">
        <v>15000</v>
      </c>
      <c r="I11" s="5"/>
      <c r="J11" s="3"/>
      <c r="K11" s="5">
        <v>15000</v>
      </c>
      <c r="L11" s="5"/>
      <c r="M11" s="3"/>
      <c r="N11" s="5">
        <v>15000</v>
      </c>
      <c r="O11" s="5"/>
      <c r="P11" s="3"/>
    </row>
    <row r="12" spans="1:16" ht="30" customHeight="1" x14ac:dyDescent="0.15">
      <c r="A12" s="4" t="s">
        <v>81</v>
      </c>
      <c r="B12" s="3" t="s">
        <v>82</v>
      </c>
      <c r="C12" s="3" t="s">
        <v>53</v>
      </c>
      <c r="D12" s="3" t="s">
        <v>54</v>
      </c>
      <c r="E12" s="3" t="s">
        <v>55</v>
      </c>
      <c r="F12" s="3" t="s">
        <v>61</v>
      </c>
      <c r="G12" s="3" t="s">
        <v>62</v>
      </c>
      <c r="H12" s="5">
        <v>11003000</v>
      </c>
      <c r="I12" s="5"/>
      <c r="J12" s="3"/>
      <c r="K12" s="5">
        <v>11003000</v>
      </c>
      <c r="L12" s="5"/>
      <c r="M12" s="3"/>
      <c r="N12" s="5">
        <v>11003000</v>
      </c>
      <c r="O12" s="5"/>
      <c r="P12" s="3"/>
    </row>
    <row r="13" spans="1:16" ht="30" customHeight="1" x14ac:dyDescent="0.15">
      <c r="A13" s="4" t="s">
        <v>83</v>
      </c>
      <c r="B13" s="3" t="s">
        <v>84</v>
      </c>
      <c r="C13" s="3" t="s">
        <v>53</v>
      </c>
      <c r="D13" s="3" t="s">
        <v>54</v>
      </c>
      <c r="E13" s="3" t="s">
        <v>55</v>
      </c>
      <c r="F13" s="3" t="s">
        <v>63</v>
      </c>
      <c r="G13" s="3" t="s">
        <v>64</v>
      </c>
      <c r="H13" s="5">
        <v>173000</v>
      </c>
      <c r="I13" s="5"/>
      <c r="J13" s="3"/>
      <c r="K13" s="5">
        <v>173000</v>
      </c>
      <c r="L13" s="5"/>
      <c r="M13" s="3"/>
      <c r="N13" s="5">
        <v>173000</v>
      </c>
      <c r="O13" s="5"/>
      <c r="P13" s="3"/>
    </row>
    <row r="14" spans="1:16" ht="30" customHeight="1" x14ac:dyDescent="0.15">
      <c r="A14" s="4" t="s">
        <v>85</v>
      </c>
      <c r="B14" s="3" t="s">
        <v>86</v>
      </c>
      <c r="C14" s="3" t="s">
        <v>53</v>
      </c>
      <c r="D14" s="3" t="s">
        <v>54</v>
      </c>
      <c r="E14" s="3" t="s">
        <v>55</v>
      </c>
      <c r="F14" s="3" t="s">
        <v>63</v>
      </c>
      <c r="G14" s="3" t="s">
        <v>65</v>
      </c>
      <c r="H14" s="5">
        <v>429000</v>
      </c>
      <c r="I14" s="5"/>
      <c r="J14" s="3"/>
      <c r="K14" s="5">
        <v>428000</v>
      </c>
      <c r="L14" s="5"/>
      <c r="M14" s="3"/>
      <c r="N14" s="5">
        <v>428000</v>
      </c>
      <c r="O14" s="5"/>
      <c r="P14" s="3"/>
    </row>
    <row r="15" spans="1:16" ht="30" customHeight="1" x14ac:dyDescent="0.15">
      <c r="A15" s="4" t="s">
        <v>87</v>
      </c>
      <c r="B15" s="3" t="s">
        <v>88</v>
      </c>
      <c r="C15" s="3" t="s">
        <v>53</v>
      </c>
      <c r="D15" s="3" t="s">
        <v>54</v>
      </c>
      <c r="E15" s="3" t="s">
        <v>55</v>
      </c>
      <c r="F15" s="3" t="s">
        <v>63</v>
      </c>
      <c r="G15" s="3" t="s">
        <v>66</v>
      </c>
      <c r="H15" s="5">
        <v>175000</v>
      </c>
      <c r="I15" s="5"/>
      <c r="J15" s="3"/>
      <c r="K15" s="5">
        <v>175000</v>
      </c>
      <c r="L15" s="5"/>
      <c r="M15" s="3"/>
      <c r="N15" s="5">
        <v>175000</v>
      </c>
      <c r="O15" s="5"/>
      <c r="P15" s="3"/>
    </row>
    <row r="16" spans="1:16" ht="30" customHeight="1" x14ac:dyDescent="0.15">
      <c r="A16" s="4" t="s">
        <v>89</v>
      </c>
      <c r="B16" s="3" t="s">
        <v>90</v>
      </c>
      <c r="C16" s="3" t="s">
        <v>53</v>
      </c>
      <c r="D16" s="3" t="s">
        <v>54</v>
      </c>
      <c r="E16" s="3" t="s">
        <v>55</v>
      </c>
      <c r="F16" s="3" t="s">
        <v>63</v>
      </c>
      <c r="G16" s="3" t="s">
        <v>67</v>
      </c>
      <c r="H16" s="5">
        <v>42000</v>
      </c>
      <c r="I16" s="5"/>
      <c r="J16" s="3"/>
      <c r="K16" s="5">
        <v>42000</v>
      </c>
      <c r="L16" s="5"/>
      <c r="M16" s="3"/>
      <c r="N16" s="5">
        <v>42000</v>
      </c>
      <c r="O16" s="5"/>
      <c r="P16" s="3"/>
    </row>
    <row r="17" spans="1:16" ht="30" customHeight="1" x14ac:dyDescent="0.15">
      <c r="A17" s="4" t="s">
        <v>85</v>
      </c>
      <c r="B17" s="3" t="s">
        <v>91</v>
      </c>
      <c r="C17" s="3" t="s">
        <v>53</v>
      </c>
      <c r="D17" s="3" t="s">
        <v>54</v>
      </c>
      <c r="E17" s="3" t="s">
        <v>55</v>
      </c>
      <c r="F17" s="3" t="s">
        <v>68</v>
      </c>
      <c r="G17" s="3" t="s">
        <v>65</v>
      </c>
      <c r="H17" s="5">
        <v>253000</v>
      </c>
      <c r="I17" s="5"/>
      <c r="J17" s="3"/>
      <c r="K17" s="5">
        <v>253000</v>
      </c>
      <c r="L17" s="5"/>
      <c r="M17" s="3"/>
      <c r="N17" s="5">
        <v>253000</v>
      </c>
      <c r="O17" s="5"/>
      <c r="P17" s="3"/>
    </row>
    <row r="18" spans="1:16" ht="30" customHeight="1" x14ac:dyDescent="0.15">
      <c r="A18" s="4" t="s">
        <v>89</v>
      </c>
      <c r="B18" s="3" t="s">
        <v>92</v>
      </c>
      <c r="C18" s="3" t="s">
        <v>53</v>
      </c>
      <c r="D18" s="3" t="s">
        <v>54</v>
      </c>
      <c r="E18" s="3" t="s">
        <v>55</v>
      </c>
      <c r="F18" s="3" t="s">
        <v>68</v>
      </c>
      <c r="G18" s="3" t="s">
        <v>67</v>
      </c>
      <c r="H18" s="5">
        <v>89000</v>
      </c>
      <c r="I18" s="5"/>
      <c r="J18" s="3"/>
      <c r="K18" s="5">
        <v>87000</v>
      </c>
      <c r="L18" s="5"/>
      <c r="M18" s="3"/>
      <c r="N18" s="5">
        <v>87000</v>
      </c>
      <c r="O18" s="5"/>
      <c r="P18" s="3"/>
    </row>
    <row r="19" spans="1:16" ht="30" customHeight="1" x14ac:dyDescent="0.15">
      <c r="A19" s="13" t="s">
        <v>69</v>
      </c>
      <c r="B19" s="13"/>
      <c r="C19" s="13"/>
      <c r="D19" s="13"/>
      <c r="E19" s="13"/>
      <c r="F19" s="13"/>
      <c r="G19" s="13"/>
      <c r="H19" s="5">
        <f>SUBTOTAL(9,H9:H18)</f>
        <v>48759000</v>
      </c>
      <c r="I19" s="3" t="s">
        <v>70</v>
      </c>
      <c r="J19" s="3" t="s">
        <v>70</v>
      </c>
      <c r="K19" s="5">
        <f>SUBTOTAL(9,K9:K18)</f>
        <v>48756000</v>
      </c>
      <c r="L19" s="3" t="s">
        <v>70</v>
      </c>
      <c r="M19" s="3" t="s">
        <v>70</v>
      </c>
      <c r="N19" s="5">
        <f>SUBTOTAL(9,N9:N18)</f>
        <v>48756000</v>
      </c>
      <c r="O19" s="3" t="s">
        <v>70</v>
      </c>
      <c r="P19" s="3" t="s">
        <v>70</v>
      </c>
    </row>
    <row r="20" spans="1:16" ht="30" customHeight="1" x14ac:dyDescent="0.15">
      <c r="A20" s="13" t="s">
        <v>71</v>
      </c>
      <c r="B20" s="13"/>
      <c r="C20" s="13"/>
      <c r="D20" s="13"/>
      <c r="E20" s="13"/>
      <c r="F20" s="13"/>
      <c r="G20" s="13"/>
      <c r="H20" s="5">
        <f>SUBTOTAL(9,H9:H19)</f>
        <v>48759000</v>
      </c>
      <c r="I20" s="3" t="s">
        <v>70</v>
      </c>
      <c r="J20" s="3" t="s">
        <v>70</v>
      </c>
      <c r="K20" s="5">
        <f>SUBTOTAL(9,K9:K19)</f>
        <v>48756000</v>
      </c>
      <c r="L20" s="3" t="s">
        <v>70</v>
      </c>
      <c r="M20" s="3" t="s">
        <v>70</v>
      </c>
      <c r="N20" s="5">
        <f>SUBTOTAL(9,N9:N19)</f>
        <v>48756000</v>
      </c>
      <c r="O20" s="3" t="s">
        <v>70</v>
      </c>
      <c r="P20" s="3" t="s">
        <v>70</v>
      </c>
    </row>
  </sheetData>
  <sheetProtection password="C113" sheet="1" objects="1" scenarios="1"/>
  <mergeCells count="18">
    <mergeCell ref="A19:G19"/>
    <mergeCell ref="A20:G20"/>
    <mergeCell ref="A2:P2"/>
    <mergeCell ref="A4:A7"/>
    <mergeCell ref="B4:B7"/>
    <mergeCell ref="C4:F4"/>
    <mergeCell ref="G4:G7"/>
    <mergeCell ref="H4:P4"/>
    <mergeCell ref="C5:C7"/>
    <mergeCell ref="D5:D7"/>
    <mergeCell ref="E5:E7"/>
    <mergeCell ref="F5:F7"/>
    <mergeCell ref="H5:J5"/>
    <mergeCell ref="K5:M5"/>
    <mergeCell ref="N5:P5"/>
    <mergeCell ref="H6:J6"/>
    <mergeCell ref="K6:M6"/>
    <mergeCell ref="N6:P6"/>
  </mergeCells>
  <phoneticPr fontId="0" type="noConversion"/>
  <pageMargins left="0.4" right="0.4" top="0.4" bottom="0.4" header="0.1" footer="0.1"/>
  <pageSetup paperSize="9" scale="42" fitToHeight="0" orientation="landscape" r:id="rId1"/>
  <headerFooter>
    <oddHeader>&amp;R&amp;R&amp;"Verdana,полужирный" &amp;12 &amp;K00-00926214.O31.461865</oddHeader>
    <oddFooter>&amp;L&amp;L&amp;"Verdana,Полужирный"&amp;K000000&amp;L&amp;"Verdana,Полужирный"&amp;K00-014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1"/>
  <sheetViews>
    <sheetView workbookViewId="0">
      <selection activeCell="A23" sqref="A23"/>
    </sheetView>
  </sheetViews>
  <sheetFormatPr defaultRowHeight="10.5" x14ac:dyDescent="0.15"/>
  <cols>
    <col min="1" max="1" width="57.28515625" customWidth="1"/>
    <col min="2" max="7" width="15.28515625" customWidth="1"/>
    <col min="8" max="16" width="22.85546875" customWidth="1"/>
  </cols>
  <sheetData>
    <row r="1" spans="1:16" ht="20.100000000000001" customHeight="1" x14ac:dyDescent="0.15"/>
    <row r="2" spans="1:16" ht="80.099999999999994" customHeight="1" x14ac:dyDescent="0.15">
      <c r="A2" s="12" t="s">
        <v>93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20.100000000000001" customHeight="1" x14ac:dyDescent="0.15"/>
    <row r="4" spans="1:16" ht="35.1" customHeight="1" x14ac:dyDescent="0.15">
      <c r="A4" s="15" t="s">
        <v>73</v>
      </c>
      <c r="B4" s="15" t="s">
        <v>74</v>
      </c>
      <c r="C4" s="15" t="s">
        <v>37</v>
      </c>
      <c r="D4" s="15"/>
      <c r="E4" s="15"/>
      <c r="F4" s="15"/>
      <c r="G4" s="15" t="s">
        <v>38</v>
      </c>
      <c r="H4" s="15" t="s">
        <v>39</v>
      </c>
      <c r="I4" s="15"/>
      <c r="J4" s="15"/>
      <c r="K4" s="15"/>
      <c r="L4" s="15"/>
      <c r="M4" s="15"/>
      <c r="N4" s="15"/>
      <c r="O4" s="15"/>
      <c r="P4" s="15"/>
    </row>
    <row r="5" spans="1:16" ht="35.1" customHeight="1" x14ac:dyDescent="0.15">
      <c r="A5" s="15"/>
      <c r="B5" s="15"/>
      <c r="C5" s="15" t="s">
        <v>40</v>
      </c>
      <c r="D5" s="15" t="s">
        <v>41</v>
      </c>
      <c r="E5" s="15" t="s">
        <v>42</v>
      </c>
      <c r="F5" s="15" t="s">
        <v>43</v>
      </c>
      <c r="G5" s="15"/>
      <c r="H5" s="15" t="s">
        <v>44</v>
      </c>
      <c r="I5" s="15"/>
      <c r="J5" s="15"/>
      <c r="K5" s="15" t="s">
        <v>45</v>
      </c>
      <c r="L5" s="15"/>
      <c r="M5" s="15"/>
      <c r="N5" s="15" t="s">
        <v>46</v>
      </c>
      <c r="O5" s="15"/>
      <c r="P5" s="15"/>
    </row>
    <row r="6" spans="1:16" ht="35.1" customHeight="1" x14ac:dyDescent="0.15">
      <c r="A6" s="15"/>
      <c r="B6" s="15"/>
      <c r="C6" s="15"/>
      <c r="D6" s="15"/>
      <c r="E6" s="15"/>
      <c r="F6" s="15"/>
      <c r="G6" s="15"/>
      <c r="H6" s="15" t="s">
        <v>47</v>
      </c>
      <c r="I6" s="15"/>
      <c r="J6" s="15"/>
      <c r="K6" s="15" t="s">
        <v>48</v>
      </c>
      <c r="L6" s="15"/>
      <c r="M6" s="15"/>
      <c r="N6" s="15" t="s">
        <v>49</v>
      </c>
      <c r="O6" s="15"/>
      <c r="P6" s="15"/>
    </row>
    <row r="7" spans="1:16" ht="35.1" customHeight="1" x14ac:dyDescent="0.15">
      <c r="A7" s="15"/>
      <c r="B7" s="15"/>
      <c r="C7" s="15"/>
      <c r="D7" s="15"/>
      <c r="E7" s="15"/>
      <c r="F7" s="15"/>
      <c r="G7" s="15"/>
      <c r="H7" s="3" t="s">
        <v>50</v>
      </c>
      <c r="I7" s="3" t="s">
        <v>51</v>
      </c>
      <c r="J7" s="3" t="s">
        <v>52</v>
      </c>
      <c r="K7" s="3" t="s">
        <v>50</v>
      </c>
      <c r="L7" s="3" t="s">
        <v>51</v>
      </c>
      <c r="M7" s="3" t="s">
        <v>52</v>
      </c>
      <c r="N7" s="3" t="s">
        <v>50</v>
      </c>
      <c r="O7" s="3" t="s">
        <v>51</v>
      </c>
      <c r="P7" s="3" t="s">
        <v>52</v>
      </c>
    </row>
    <row r="8" spans="1:16" ht="20.100000000000001" customHeight="1" x14ac:dyDescent="0.1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3">
        <v>14</v>
      </c>
      <c r="O8" s="3">
        <v>15</v>
      </c>
      <c r="P8" s="3">
        <v>16</v>
      </c>
    </row>
    <row r="9" spans="1:16" ht="30" customHeight="1" x14ac:dyDescent="0.15">
      <c r="A9" s="4"/>
      <c r="B9" s="3"/>
      <c r="C9" s="3"/>
      <c r="D9" s="3"/>
      <c r="E9" s="3"/>
      <c r="F9" s="3"/>
      <c r="G9" s="3"/>
      <c r="H9" s="5"/>
      <c r="I9" s="5"/>
      <c r="J9" s="3"/>
      <c r="K9" s="5"/>
      <c r="L9" s="5"/>
      <c r="M9" s="3"/>
      <c r="N9" s="5"/>
      <c r="O9" s="5"/>
      <c r="P9" s="3"/>
    </row>
    <row r="10" spans="1:16" ht="30" customHeight="1" x14ac:dyDescent="0.15">
      <c r="A10" s="13" t="s">
        <v>69</v>
      </c>
      <c r="B10" s="13"/>
      <c r="C10" s="13"/>
      <c r="D10" s="13"/>
      <c r="E10" s="13"/>
      <c r="F10" s="13"/>
      <c r="G10" s="13"/>
      <c r="H10" s="5">
        <f>SUBTOTAL(9,H9:H9)</f>
        <v>0</v>
      </c>
      <c r="I10" s="3" t="s">
        <v>70</v>
      </c>
      <c r="J10" s="3" t="s">
        <v>70</v>
      </c>
      <c r="K10" s="5">
        <f>SUBTOTAL(9,K9:K9)</f>
        <v>0</v>
      </c>
      <c r="L10" s="3" t="s">
        <v>70</v>
      </c>
      <c r="M10" s="3" t="s">
        <v>70</v>
      </c>
      <c r="N10" s="5">
        <f>SUBTOTAL(9,N9:N9)</f>
        <v>0</v>
      </c>
      <c r="O10" s="3" t="s">
        <v>70</v>
      </c>
      <c r="P10" s="3" t="s">
        <v>70</v>
      </c>
    </row>
    <row r="11" spans="1:16" ht="30" customHeight="1" x14ac:dyDescent="0.15">
      <c r="A11" s="13" t="s">
        <v>71</v>
      </c>
      <c r="B11" s="13"/>
      <c r="C11" s="13"/>
      <c r="D11" s="13"/>
      <c r="E11" s="13"/>
      <c r="F11" s="13"/>
      <c r="G11" s="13"/>
      <c r="H11" s="5">
        <f>SUBTOTAL(9,H9:H10)</f>
        <v>0</v>
      </c>
      <c r="I11" s="3" t="s">
        <v>70</v>
      </c>
      <c r="J11" s="3" t="s">
        <v>70</v>
      </c>
      <c r="K11" s="5">
        <f>SUBTOTAL(9,K9:K10)</f>
        <v>0</v>
      </c>
      <c r="L11" s="3" t="s">
        <v>70</v>
      </c>
      <c r="M11" s="3" t="s">
        <v>70</v>
      </c>
      <c r="N11" s="5">
        <f>SUBTOTAL(9,N9:N10)</f>
        <v>0</v>
      </c>
      <c r="O11" s="3" t="s">
        <v>70</v>
      </c>
      <c r="P11" s="3" t="s">
        <v>70</v>
      </c>
    </row>
  </sheetData>
  <sheetProtection password="C113" sheet="1" objects="1" scenarios="1"/>
  <mergeCells count="18">
    <mergeCell ref="A10:G10"/>
    <mergeCell ref="A11:G11"/>
    <mergeCell ref="A2:P2"/>
    <mergeCell ref="A4:A7"/>
    <mergeCell ref="B4:B7"/>
    <mergeCell ref="C4:F4"/>
    <mergeCell ref="G4:G7"/>
    <mergeCell ref="H4:P4"/>
    <mergeCell ref="C5:C7"/>
    <mergeCell ref="D5:D7"/>
    <mergeCell ref="E5:E7"/>
    <mergeCell ref="F5:F7"/>
    <mergeCell ref="H5:J5"/>
    <mergeCell ref="K5:M5"/>
    <mergeCell ref="N5:P5"/>
    <mergeCell ref="H6:J6"/>
    <mergeCell ref="K6:M6"/>
    <mergeCell ref="N6:P6"/>
  </mergeCells>
  <phoneticPr fontId="0" type="noConversion"/>
  <pageMargins left="0.4" right="0.4" top="0.4" bottom="0.4" header="0.1" footer="0.1"/>
  <pageSetup paperSize="9" scale="42" fitToHeight="0" orientation="landscape" r:id="rId1"/>
  <headerFooter>
    <oddHeader>&amp;R&amp;R&amp;"Verdana,полужирный" &amp;12 &amp;K00-00926214.O31.461865</oddHeader>
    <oddFooter>&amp;L&amp;L&amp;"Verdana,Полужирный"&amp;K000000&amp;L&amp;"Verdana,Полужирный"&amp;K00-014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11"/>
  <sheetViews>
    <sheetView workbookViewId="0"/>
  </sheetViews>
  <sheetFormatPr defaultRowHeight="10.5" x14ac:dyDescent="0.15"/>
  <cols>
    <col min="1" max="1" width="57.28515625" customWidth="1"/>
    <col min="2" max="7" width="15.28515625" customWidth="1"/>
    <col min="8" max="16" width="22.85546875" customWidth="1"/>
  </cols>
  <sheetData>
    <row r="1" spans="1:16" ht="20.100000000000001" customHeight="1" x14ac:dyDescent="0.15"/>
    <row r="2" spans="1:16" ht="30" customHeight="1" x14ac:dyDescent="0.15">
      <c r="A2" s="12" t="s">
        <v>94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20.100000000000001" customHeight="1" x14ac:dyDescent="0.15"/>
    <row r="4" spans="1:16" ht="35.1" customHeight="1" x14ac:dyDescent="0.15">
      <c r="A4" s="15" t="s">
        <v>73</v>
      </c>
      <c r="B4" s="15" t="s">
        <v>74</v>
      </c>
      <c r="C4" s="15" t="s">
        <v>37</v>
      </c>
      <c r="D4" s="15"/>
      <c r="E4" s="15"/>
      <c r="F4" s="15"/>
      <c r="G4" s="15" t="s">
        <v>38</v>
      </c>
      <c r="H4" s="15" t="s">
        <v>39</v>
      </c>
      <c r="I4" s="15"/>
      <c r="J4" s="15"/>
      <c r="K4" s="15"/>
      <c r="L4" s="15"/>
      <c r="M4" s="15"/>
      <c r="N4" s="15"/>
      <c r="O4" s="15"/>
      <c r="P4" s="15"/>
    </row>
    <row r="5" spans="1:16" ht="35.1" customHeight="1" x14ac:dyDescent="0.15">
      <c r="A5" s="15"/>
      <c r="B5" s="15"/>
      <c r="C5" s="15" t="s">
        <v>40</v>
      </c>
      <c r="D5" s="15" t="s">
        <v>41</v>
      </c>
      <c r="E5" s="15" t="s">
        <v>42</v>
      </c>
      <c r="F5" s="15" t="s">
        <v>43</v>
      </c>
      <c r="G5" s="15"/>
      <c r="H5" s="15" t="s">
        <v>44</v>
      </c>
      <c r="I5" s="15"/>
      <c r="J5" s="15"/>
      <c r="K5" s="15" t="s">
        <v>45</v>
      </c>
      <c r="L5" s="15"/>
      <c r="M5" s="15"/>
      <c r="N5" s="15" t="s">
        <v>46</v>
      </c>
      <c r="O5" s="15"/>
      <c r="P5" s="15"/>
    </row>
    <row r="6" spans="1:16" ht="35.1" customHeight="1" x14ac:dyDescent="0.15">
      <c r="A6" s="15"/>
      <c r="B6" s="15"/>
      <c r="C6" s="15"/>
      <c r="D6" s="15"/>
      <c r="E6" s="15"/>
      <c r="F6" s="15"/>
      <c r="G6" s="15"/>
      <c r="H6" s="15" t="s">
        <v>47</v>
      </c>
      <c r="I6" s="15"/>
      <c r="J6" s="15"/>
      <c r="K6" s="15" t="s">
        <v>48</v>
      </c>
      <c r="L6" s="15"/>
      <c r="M6" s="15"/>
      <c r="N6" s="15" t="s">
        <v>49</v>
      </c>
      <c r="O6" s="15"/>
      <c r="P6" s="15"/>
    </row>
    <row r="7" spans="1:16" ht="35.1" customHeight="1" x14ac:dyDescent="0.15">
      <c r="A7" s="15"/>
      <c r="B7" s="15"/>
      <c r="C7" s="15"/>
      <c r="D7" s="15"/>
      <c r="E7" s="15"/>
      <c r="F7" s="15"/>
      <c r="G7" s="15"/>
      <c r="H7" s="3" t="s">
        <v>50</v>
      </c>
      <c r="I7" s="3" t="s">
        <v>51</v>
      </c>
      <c r="J7" s="3" t="s">
        <v>52</v>
      </c>
      <c r="K7" s="3" t="s">
        <v>50</v>
      </c>
      <c r="L7" s="3" t="s">
        <v>51</v>
      </c>
      <c r="M7" s="3" t="s">
        <v>52</v>
      </c>
      <c r="N7" s="3" t="s">
        <v>50</v>
      </c>
      <c r="O7" s="3" t="s">
        <v>51</v>
      </c>
      <c r="P7" s="3" t="s">
        <v>52</v>
      </c>
    </row>
    <row r="8" spans="1:16" ht="20.100000000000001" customHeight="1" x14ac:dyDescent="0.1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3">
        <v>14</v>
      </c>
      <c r="O8" s="3">
        <v>15</v>
      </c>
      <c r="P8" s="3">
        <v>16</v>
      </c>
    </row>
    <row r="9" spans="1:16" ht="30" customHeight="1" x14ac:dyDescent="0.15">
      <c r="A9" s="4"/>
      <c r="B9" s="3"/>
      <c r="C9" s="3"/>
      <c r="D9" s="3"/>
      <c r="E9" s="3"/>
      <c r="F9" s="3"/>
      <c r="G9" s="3"/>
      <c r="H9" s="5"/>
      <c r="I9" s="5"/>
      <c r="J9" s="3"/>
      <c r="K9" s="5"/>
      <c r="L9" s="5"/>
      <c r="M9" s="3"/>
      <c r="N9" s="5"/>
      <c r="O9" s="5"/>
      <c r="P9" s="3"/>
    </row>
    <row r="10" spans="1:16" ht="30" customHeight="1" x14ac:dyDescent="0.15">
      <c r="A10" s="13" t="s">
        <v>69</v>
      </c>
      <c r="B10" s="13"/>
      <c r="C10" s="13"/>
      <c r="D10" s="13"/>
      <c r="E10" s="13"/>
      <c r="F10" s="13"/>
      <c r="G10" s="13"/>
      <c r="H10" s="5">
        <f>SUBTOTAL(9,H9:H9)</f>
        <v>0</v>
      </c>
      <c r="I10" s="3" t="s">
        <v>70</v>
      </c>
      <c r="J10" s="3" t="s">
        <v>70</v>
      </c>
      <c r="K10" s="5">
        <f>SUBTOTAL(9,K9:K9)</f>
        <v>0</v>
      </c>
      <c r="L10" s="3" t="s">
        <v>70</v>
      </c>
      <c r="M10" s="3" t="s">
        <v>70</v>
      </c>
      <c r="N10" s="5">
        <f>SUBTOTAL(9,N9:N9)</f>
        <v>0</v>
      </c>
      <c r="O10" s="3" t="s">
        <v>70</v>
      </c>
      <c r="P10" s="3" t="s">
        <v>70</v>
      </c>
    </row>
    <row r="11" spans="1:16" ht="30" customHeight="1" x14ac:dyDescent="0.15">
      <c r="A11" s="13" t="s">
        <v>71</v>
      </c>
      <c r="B11" s="13"/>
      <c r="C11" s="13"/>
      <c r="D11" s="13"/>
      <c r="E11" s="13"/>
      <c r="F11" s="13"/>
      <c r="G11" s="13"/>
      <c r="H11" s="5">
        <f>SUBTOTAL(9,H9:H10)</f>
        <v>0</v>
      </c>
      <c r="I11" s="3" t="s">
        <v>70</v>
      </c>
      <c r="J11" s="3" t="s">
        <v>70</v>
      </c>
      <c r="K11" s="5">
        <f>SUBTOTAL(9,K9:K10)</f>
        <v>0</v>
      </c>
      <c r="L11" s="3" t="s">
        <v>70</v>
      </c>
      <c r="M11" s="3" t="s">
        <v>70</v>
      </c>
      <c r="N11" s="5">
        <f>SUBTOTAL(9,N9:N10)</f>
        <v>0</v>
      </c>
      <c r="O11" s="3" t="s">
        <v>70</v>
      </c>
      <c r="P11" s="3" t="s">
        <v>70</v>
      </c>
    </row>
  </sheetData>
  <sheetProtection password="C113" sheet="1" objects="1" scenarios="1"/>
  <mergeCells count="18">
    <mergeCell ref="A10:G10"/>
    <mergeCell ref="A11:G11"/>
    <mergeCell ref="A2:P2"/>
    <mergeCell ref="A4:A7"/>
    <mergeCell ref="B4:B7"/>
    <mergeCell ref="C4:F4"/>
    <mergeCell ref="G4:G7"/>
    <mergeCell ref="H4:P4"/>
    <mergeCell ref="C5:C7"/>
    <mergeCell ref="D5:D7"/>
    <mergeCell ref="E5:E7"/>
    <mergeCell ref="F5:F7"/>
    <mergeCell ref="H5:J5"/>
    <mergeCell ref="K5:M5"/>
    <mergeCell ref="N5:P5"/>
    <mergeCell ref="H6:J6"/>
    <mergeCell ref="K6:M6"/>
    <mergeCell ref="N6:P6"/>
  </mergeCells>
  <phoneticPr fontId="0" type="noConversion"/>
  <pageMargins left="0.4" right="0.4" top="0.4" bottom="0.4" header="0.1" footer="0.1"/>
  <pageSetup paperSize="9" scale="42" fitToHeight="0" orientation="landscape" r:id="rId1"/>
  <headerFooter>
    <oddHeader>&amp;R&amp;R&amp;"Verdana,полужирный" &amp;12 &amp;K00-00926214.O31.461865</oddHeader>
    <oddFooter>&amp;L&amp;L&amp;"Verdana,Полужирный"&amp;K000000&amp;L&amp;"Verdana,Полужирный"&amp;K00-014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29"/>
  <sheetViews>
    <sheetView workbookViewId="0">
      <selection activeCell="F16" sqref="F16"/>
    </sheetView>
  </sheetViews>
  <sheetFormatPr defaultRowHeight="10.5" x14ac:dyDescent="0.15"/>
  <cols>
    <col min="1" max="1" width="57.28515625" customWidth="1"/>
    <col min="2" max="7" width="15.28515625" customWidth="1"/>
    <col min="8" max="16" width="22.85546875" customWidth="1"/>
  </cols>
  <sheetData>
    <row r="1" spans="1:16" ht="20.100000000000001" customHeight="1" x14ac:dyDescent="0.15"/>
    <row r="2" spans="1:16" ht="30" customHeight="1" x14ac:dyDescent="0.15">
      <c r="A2" s="12" t="s">
        <v>95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20.100000000000001" customHeight="1" x14ac:dyDescent="0.15"/>
    <row r="4" spans="1:16" ht="35.1" customHeight="1" x14ac:dyDescent="0.15">
      <c r="A4" s="15" t="s">
        <v>73</v>
      </c>
      <c r="B4" s="15" t="s">
        <v>74</v>
      </c>
      <c r="C4" s="15" t="s">
        <v>37</v>
      </c>
      <c r="D4" s="15"/>
      <c r="E4" s="15"/>
      <c r="F4" s="15"/>
      <c r="G4" s="15" t="s">
        <v>38</v>
      </c>
      <c r="H4" s="15" t="s">
        <v>39</v>
      </c>
      <c r="I4" s="15"/>
      <c r="J4" s="15"/>
      <c r="K4" s="15"/>
      <c r="L4" s="15"/>
      <c r="M4" s="15"/>
      <c r="N4" s="15"/>
      <c r="O4" s="15"/>
      <c r="P4" s="15"/>
    </row>
    <row r="5" spans="1:16" ht="35.1" customHeight="1" x14ac:dyDescent="0.15">
      <c r="A5" s="15"/>
      <c r="B5" s="15"/>
      <c r="C5" s="15" t="s">
        <v>40</v>
      </c>
      <c r="D5" s="15" t="s">
        <v>41</v>
      </c>
      <c r="E5" s="15" t="s">
        <v>42</v>
      </c>
      <c r="F5" s="15" t="s">
        <v>43</v>
      </c>
      <c r="G5" s="15"/>
      <c r="H5" s="15" t="s">
        <v>44</v>
      </c>
      <c r="I5" s="15"/>
      <c r="J5" s="15"/>
      <c r="K5" s="15" t="s">
        <v>45</v>
      </c>
      <c r="L5" s="15"/>
      <c r="M5" s="15"/>
      <c r="N5" s="15" t="s">
        <v>46</v>
      </c>
      <c r="O5" s="15"/>
      <c r="P5" s="15"/>
    </row>
    <row r="6" spans="1:16" ht="35.1" customHeight="1" x14ac:dyDescent="0.15">
      <c r="A6" s="15"/>
      <c r="B6" s="15"/>
      <c r="C6" s="15"/>
      <c r="D6" s="15"/>
      <c r="E6" s="15"/>
      <c r="F6" s="15"/>
      <c r="G6" s="15"/>
      <c r="H6" s="15" t="s">
        <v>47</v>
      </c>
      <c r="I6" s="15"/>
      <c r="J6" s="15"/>
      <c r="K6" s="15" t="s">
        <v>48</v>
      </c>
      <c r="L6" s="15"/>
      <c r="M6" s="15"/>
      <c r="N6" s="15" t="s">
        <v>49</v>
      </c>
      <c r="O6" s="15"/>
      <c r="P6" s="15"/>
    </row>
    <row r="7" spans="1:16" ht="35.1" customHeight="1" x14ac:dyDescent="0.15">
      <c r="A7" s="15"/>
      <c r="B7" s="15"/>
      <c r="C7" s="15"/>
      <c r="D7" s="15"/>
      <c r="E7" s="15"/>
      <c r="F7" s="15"/>
      <c r="G7" s="15"/>
      <c r="H7" s="3" t="s">
        <v>50</v>
      </c>
      <c r="I7" s="3" t="s">
        <v>51</v>
      </c>
      <c r="J7" s="3" t="s">
        <v>52</v>
      </c>
      <c r="K7" s="3" t="s">
        <v>50</v>
      </c>
      <c r="L7" s="3" t="s">
        <v>51</v>
      </c>
      <c r="M7" s="3" t="s">
        <v>52</v>
      </c>
      <c r="N7" s="3" t="s">
        <v>50</v>
      </c>
      <c r="O7" s="3" t="s">
        <v>51</v>
      </c>
      <c r="P7" s="3" t="s">
        <v>52</v>
      </c>
    </row>
    <row r="8" spans="1:16" ht="20.100000000000001" customHeight="1" x14ac:dyDescent="0.1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3">
        <v>14</v>
      </c>
      <c r="O8" s="3">
        <v>15</v>
      </c>
      <c r="P8" s="3">
        <v>16</v>
      </c>
    </row>
    <row r="9" spans="1:16" ht="30" customHeight="1" x14ac:dyDescent="0.15">
      <c r="A9" s="4"/>
      <c r="B9" s="3"/>
      <c r="C9" s="3"/>
      <c r="D9" s="3"/>
      <c r="E9" s="3"/>
      <c r="F9" s="3"/>
      <c r="G9" s="3"/>
      <c r="H9" s="5"/>
      <c r="I9" s="5"/>
      <c r="J9" s="3"/>
      <c r="K9" s="5"/>
      <c r="L9" s="5"/>
      <c r="M9" s="3"/>
      <c r="N9" s="5"/>
      <c r="O9" s="5"/>
      <c r="P9" s="3"/>
    </row>
    <row r="10" spans="1:16" ht="30" customHeight="1" x14ac:dyDescent="0.15">
      <c r="A10" s="13" t="s">
        <v>69</v>
      </c>
      <c r="B10" s="13"/>
      <c r="C10" s="13"/>
      <c r="D10" s="13"/>
      <c r="E10" s="13"/>
      <c r="F10" s="13"/>
      <c r="G10" s="13"/>
      <c r="H10" s="5">
        <f>SUBTOTAL(9,H9:H9)</f>
        <v>0</v>
      </c>
      <c r="I10" s="3" t="s">
        <v>70</v>
      </c>
      <c r="J10" s="3" t="s">
        <v>70</v>
      </c>
      <c r="K10" s="5">
        <f>SUBTOTAL(9,K9:K9)</f>
        <v>0</v>
      </c>
      <c r="L10" s="3" t="s">
        <v>70</v>
      </c>
      <c r="M10" s="3" t="s">
        <v>70</v>
      </c>
      <c r="N10" s="5">
        <f>SUBTOTAL(9,N9:N9)</f>
        <v>0</v>
      </c>
      <c r="O10" s="3" t="s">
        <v>70</v>
      </c>
      <c r="P10" s="3" t="s">
        <v>70</v>
      </c>
    </row>
    <row r="11" spans="1:16" ht="30" customHeight="1" x14ac:dyDescent="0.15">
      <c r="A11" s="13" t="s">
        <v>71</v>
      </c>
      <c r="B11" s="13"/>
      <c r="C11" s="13"/>
      <c r="D11" s="13"/>
      <c r="E11" s="13"/>
      <c r="F11" s="13"/>
      <c r="G11" s="13"/>
      <c r="H11" s="5">
        <f>SUBTOTAL(9,H10:H10)</f>
        <v>0</v>
      </c>
      <c r="I11" s="3" t="s">
        <v>70</v>
      </c>
      <c r="J11" s="3" t="s">
        <v>70</v>
      </c>
      <c r="K11" s="5">
        <f>SUBTOTAL(9,K10:K10)</f>
        <v>0</v>
      </c>
      <c r="L11" s="3" t="s">
        <v>70</v>
      </c>
      <c r="M11" s="3" t="s">
        <v>70</v>
      </c>
      <c r="N11" s="5">
        <f>SUBTOTAL(9,N10:N10)</f>
        <v>0</v>
      </c>
      <c r="O11" s="3" t="s">
        <v>70</v>
      </c>
      <c r="P11" s="3" t="s">
        <v>70</v>
      </c>
    </row>
    <row r="12" spans="1:16" ht="30" customHeight="1" x14ac:dyDescent="0.15"/>
    <row r="13" spans="1:16" ht="30" customHeight="1" x14ac:dyDescent="0.15">
      <c r="A13" s="12" t="s">
        <v>96</v>
      </c>
      <c r="B13" s="12"/>
      <c r="C13" s="12"/>
      <c r="D13" s="12"/>
      <c r="E13" s="12"/>
    </row>
    <row r="14" spans="1:16" ht="20.100000000000001" customHeight="1" x14ac:dyDescent="0.15">
      <c r="A14" s="15" t="s">
        <v>97</v>
      </c>
      <c r="B14" s="15"/>
      <c r="C14" s="3" t="s">
        <v>44</v>
      </c>
      <c r="D14" s="3" t="s">
        <v>45</v>
      </c>
      <c r="E14" s="3" t="s">
        <v>46</v>
      </c>
    </row>
    <row r="15" spans="1:16" ht="35.1" customHeight="1" x14ac:dyDescent="0.15">
      <c r="A15" s="3" t="s">
        <v>98</v>
      </c>
      <c r="B15" s="3" t="s">
        <v>99</v>
      </c>
      <c r="C15" s="3" t="s">
        <v>47</v>
      </c>
      <c r="D15" s="3" t="s">
        <v>48</v>
      </c>
      <c r="E15" s="3" t="s">
        <v>49</v>
      </c>
    </row>
    <row r="16" spans="1:16" ht="20.100000000000001" customHeight="1" x14ac:dyDescent="0.15">
      <c r="A16" s="3">
        <v>1</v>
      </c>
      <c r="B16" s="3">
        <v>2</v>
      </c>
      <c r="C16" s="3">
        <v>3</v>
      </c>
      <c r="D16" s="3">
        <v>4</v>
      </c>
      <c r="E16" s="3">
        <v>5</v>
      </c>
    </row>
    <row r="17" spans="1:7" ht="20.100000000000001" customHeight="1" x14ac:dyDescent="0.15">
      <c r="A17" s="3" t="s">
        <v>70</v>
      </c>
      <c r="B17" s="3" t="s">
        <v>70</v>
      </c>
      <c r="C17" s="3" t="s">
        <v>70</v>
      </c>
      <c r="D17" s="3" t="s">
        <v>70</v>
      </c>
      <c r="E17" s="3" t="s">
        <v>70</v>
      </c>
    </row>
    <row r="18" spans="1:7" ht="20.100000000000001" customHeight="1" x14ac:dyDescent="0.15"/>
    <row r="19" spans="1:7" ht="39.950000000000003" customHeight="1" x14ac:dyDescent="0.15">
      <c r="A19" s="1" t="s">
        <v>100</v>
      </c>
      <c r="B19" s="16" t="s">
        <v>101</v>
      </c>
      <c r="C19" s="16"/>
      <c r="D19" s="16" t="s">
        <v>102</v>
      </c>
      <c r="E19" s="16"/>
      <c r="F19" s="16" t="s">
        <v>103</v>
      </c>
      <c r="G19" s="16"/>
    </row>
    <row r="20" spans="1:7" ht="20.100000000000001" customHeight="1" x14ac:dyDescent="0.15">
      <c r="A20" s="2"/>
      <c r="B20" s="9" t="s">
        <v>104</v>
      </c>
      <c r="C20" s="9"/>
      <c r="D20" s="9"/>
      <c r="E20" s="9"/>
      <c r="F20" s="9" t="s">
        <v>105</v>
      </c>
      <c r="G20" s="9"/>
    </row>
    <row r="21" spans="1:7" ht="20.100000000000001" customHeight="1" x14ac:dyDescent="0.15"/>
    <row r="22" spans="1:7" ht="20.100000000000001" customHeight="1" x14ac:dyDescent="0.15"/>
    <row r="23" spans="1:7" ht="20.100000000000001" customHeight="1" x14ac:dyDescent="0.15">
      <c r="B23" s="6" t="s">
        <v>0</v>
      </c>
      <c r="C23" s="6"/>
      <c r="D23" s="6"/>
      <c r="E23" s="6"/>
      <c r="F23" s="6"/>
      <c r="G23" s="6"/>
    </row>
    <row r="24" spans="1:7" ht="20.100000000000001" customHeight="1" x14ac:dyDescent="0.15">
      <c r="B24" s="8" t="s">
        <v>106</v>
      </c>
      <c r="C24" s="8"/>
      <c r="D24" s="8"/>
      <c r="E24" s="8"/>
      <c r="F24" s="8"/>
      <c r="G24" s="8"/>
    </row>
    <row r="25" spans="1:7" ht="20.100000000000001" customHeight="1" x14ac:dyDescent="0.15">
      <c r="B25" s="8" t="s">
        <v>107</v>
      </c>
      <c r="C25" s="8"/>
      <c r="D25" s="8"/>
      <c r="E25" s="8"/>
      <c r="F25" s="8"/>
      <c r="G25" s="8"/>
    </row>
    <row r="26" spans="1:7" ht="20.100000000000001" customHeight="1" x14ac:dyDescent="0.15">
      <c r="B26" s="8" t="s">
        <v>108</v>
      </c>
      <c r="C26" s="8"/>
      <c r="D26" s="8"/>
      <c r="E26" s="8"/>
      <c r="F26" s="8"/>
      <c r="G26" s="8"/>
    </row>
    <row r="27" spans="1:7" ht="20.100000000000001" customHeight="1" x14ac:dyDescent="0.15">
      <c r="B27" s="8" t="s">
        <v>109</v>
      </c>
      <c r="C27" s="8"/>
      <c r="D27" s="8"/>
      <c r="E27" s="8"/>
      <c r="F27" s="8"/>
      <c r="G27" s="8"/>
    </row>
    <row r="28" spans="1:7" ht="20.100000000000001" customHeight="1" x14ac:dyDescent="0.15">
      <c r="B28" s="8" t="s">
        <v>10</v>
      </c>
      <c r="C28" s="8"/>
      <c r="D28" s="8"/>
      <c r="E28" s="8"/>
      <c r="F28" s="8"/>
      <c r="G28" s="8"/>
    </row>
    <row r="29" spans="1:7" ht="20.100000000000001" customHeight="1" x14ac:dyDescent="0.15">
      <c r="B29" s="11" t="s">
        <v>110</v>
      </c>
      <c r="C29" s="11"/>
      <c r="D29" s="11"/>
      <c r="E29" s="11"/>
      <c r="F29" s="11"/>
      <c r="G29" s="11"/>
    </row>
  </sheetData>
  <sheetProtection password="C113" sheet="1" objects="1" scenarios="1"/>
  <mergeCells count="33">
    <mergeCell ref="B25:G25"/>
    <mergeCell ref="B26:G26"/>
    <mergeCell ref="B27:G27"/>
    <mergeCell ref="B28:G28"/>
    <mergeCell ref="B29:G29"/>
    <mergeCell ref="B20:C20"/>
    <mergeCell ref="D20:E20"/>
    <mergeCell ref="F20:G20"/>
    <mergeCell ref="B23:G23"/>
    <mergeCell ref="B24:G24"/>
    <mergeCell ref="A10:G10"/>
    <mergeCell ref="A11:G11"/>
    <mergeCell ref="A13:E13"/>
    <mergeCell ref="A14:B14"/>
    <mergeCell ref="B19:C19"/>
    <mergeCell ref="D19:E19"/>
    <mergeCell ref="F19:G19"/>
    <mergeCell ref="A2:P2"/>
    <mergeCell ref="A4:A7"/>
    <mergeCell ref="B4:B7"/>
    <mergeCell ref="C4:F4"/>
    <mergeCell ref="G4:G7"/>
    <mergeCell ref="H4:P4"/>
    <mergeCell ref="C5:C7"/>
    <mergeCell ref="D5:D7"/>
    <mergeCell ref="E5:E7"/>
    <mergeCell ref="F5:F7"/>
    <mergeCell ref="H5:J5"/>
    <mergeCell ref="K5:M5"/>
    <mergeCell ref="N5:P5"/>
    <mergeCell ref="H6:J6"/>
    <mergeCell ref="K6:M6"/>
    <mergeCell ref="N6:P6"/>
  </mergeCells>
  <phoneticPr fontId="0" type="noConversion"/>
  <pageMargins left="0.4" right="0.4" top="0.4" bottom="0.4" header="0.1" footer="0.1"/>
  <pageSetup paperSize="9" scale="42" fitToHeight="0" orientation="landscape" r:id="rId1"/>
  <headerFooter>
    <oddHeader>&amp;R&amp;R&amp;"Verdana,полужирный" &amp;12 &amp;K00-00926214.O31.461865</oddHeader>
    <oddFooter>&amp;L&amp;L&amp;"Verdana,Полужирный"&amp;K000000&amp;L&amp;"Verdana,Полужирный"&amp;K00-014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47"/>
  <sheetViews>
    <sheetView workbookViewId="0"/>
  </sheetViews>
  <sheetFormatPr defaultRowHeight="10.5" x14ac:dyDescent="0.15"/>
  <cols>
    <col min="1" max="1" width="7.5703125" customWidth="1"/>
    <col min="2" max="2" width="38.140625" customWidth="1"/>
    <col min="3" max="22" width="19.140625" customWidth="1"/>
  </cols>
  <sheetData>
    <row r="1" spans="1:9" ht="15" customHeight="1" x14ac:dyDescent="0.15"/>
    <row r="2" spans="1:9" ht="24.95" customHeight="1" x14ac:dyDescent="0.15">
      <c r="A2" s="9" t="s">
        <v>111</v>
      </c>
      <c r="B2" s="9"/>
      <c r="C2" s="9"/>
      <c r="D2" s="9"/>
      <c r="E2" s="9"/>
      <c r="F2" s="9"/>
      <c r="G2" s="9"/>
      <c r="H2" s="9"/>
      <c r="I2" s="9"/>
    </row>
    <row r="3" spans="1:9" ht="24.95" customHeight="1" x14ac:dyDescent="0.15">
      <c r="A3" s="14" t="s">
        <v>112</v>
      </c>
      <c r="B3" s="14"/>
      <c r="C3" s="14"/>
      <c r="D3" s="14"/>
      <c r="E3" s="14"/>
      <c r="F3" s="14"/>
      <c r="G3" s="14"/>
      <c r="H3" s="14"/>
      <c r="I3" s="14"/>
    </row>
    <row r="4" spans="1:9" ht="15" customHeight="1" x14ac:dyDescent="0.15"/>
    <row r="5" spans="1:9" ht="150" customHeight="1" x14ac:dyDescent="0.15">
      <c r="A5" s="15" t="s">
        <v>113</v>
      </c>
      <c r="B5" s="15" t="s">
        <v>114</v>
      </c>
      <c r="C5" s="15" t="s">
        <v>115</v>
      </c>
      <c r="D5" s="15"/>
      <c r="E5" s="15"/>
      <c r="F5" s="15" t="s">
        <v>116</v>
      </c>
      <c r="G5" s="15" t="s">
        <v>117</v>
      </c>
      <c r="H5" s="15" t="s">
        <v>118</v>
      </c>
      <c r="I5" s="15" t="s">
        <v>119</v>
      </c>
    </row>
    <row r="6" spans="1:9" ht="24.95" customHeight="1" x14ac:dyDescent="0.15">
      <c r="A6" s="15"/>
      <c r="B6" s="15"/>
      <c r="C6" s="3" t="s">
        <v>120</v>
      </c>
      <c r="D6" s="3" t="s">
        <v>121</v>
      </c>
      <c r="E6" s="3" t="s">
        <v>122</v>
      </c>
      <c r="F6" s="15"/>
      <c r="G6" s="15"/>
      <c r="H6" s="15"/>
      <c r="I6" s="15"/>
    </row>
    <row r="7" spans="1:9" ht="15" customHeight="1" x14ac:dyDescent="0.1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</row>
    <row r="8" spans="1:9" ht="39.950000000000003" customHeight="1" x14ac:dyDescent="0.15">
      <c r="A8" s="3" t="s">
        <v>76</v>
      </c>
      <c r="B8" s="4" t="s">
        <v>123</v>
      </c>
      <c r="C8" s="5">
        <v>1</v>
      </c>
      <c r="D8" s="5">
        <v>1</v>
      </c>
      <c r="E8" s="5">
        <f t="shared" ref="E8:E19" si="0">C8-D8</f>
        <v>0</v>
      </c>
      <c r="F8" s="5">
        <v>29477</v>
      </c>
      <c r="G8" s="5">
        <v>58954</v>
      </c>
      <c r="H8" s="5">
        <v>40233.620000000003</v>
      </c>
      <c r="I8" s="5">
        <f t="shared" ref="I8:I19" si="1">F8+G8+H8</f>
        <v>128664.62</v>
      </c>
    </row>
    <row r="9" spans="1:9" ht="39.950000000000003" customHeight="1" x14ac:dyDescent="0.15">
      <c r="A9" s="3" t="s">
        <v>78</v>
      </c>
      <c r="B9" s="4" t="s">
        <v>124</v>
      </c>
      <c r="C9" s="5">
        <v>1</v>
      </c>
      <c r="D9" s="5">
        <v>1</v>
      </c>
      <c r="E9" s="5">
        <f t="shared" si="0"/>
        <v>0</v>
      </c>
      <c r="F9" s="5">
        <v>26652</v>
      </c>
      <c r="G9" s="5">
        <v>53304</v>
      </c>
      <c r="H9" s="5">
        <v>36377.730000000003</v>
      </c>
      <c r="I9" s="5">
        <f t="shared" si="1"/>
        <v>116333.73000000001</v>
      </c>
    </row>
    <row r="10" spans="1:9" ht="39.950000000000003" customHeight="1" x14ac:dyDescent="0.15">
      <c r="A10" s="3" t="s">
        <v>80</v>
      </c>
      <c r="B10" s="4" t="s">
        <v>125</v>
      </c>
      <c r="C10" s="5">
        <v>1</v>
      </c>
      <c r="D10" s="5">
        <v>1</v>
      </c>
      <c r="E10" s="5">
        <f t="shared" si="0"/>
        <v>0</v>
      </c>
      <c r="F10" s="5">
        <v>26652</v>
      </c>
      <c r="G10" s="5">
        <v>53304</v>
      </c>
      <c r="H10" s="5">
        <v>36377.730000000003</v>
      </c>
      <c r="I10" s="5">
        <f t="shared" si="1"/>
        <v>116333.73000000001</v>
      </c>
    </row>
    <row r="11" spans="1:9" ht="39.950000000000003" customHeight="1" x14ac:dyDescent="0.15">
      <c r="A11" s="3" t="s">
        <v>82</v>
      </c>
      <c r="B11" s="4" t="s">
        <v>126</v>
      </c>
      <c r="C11" s="5">
        <v>1</v>
      </c>
      <c r="D11" s="5">
        <v>1</v>
      </c>
      <c r="E11" s="5">
        <f t="shared" si="0"/>
        <v>0</v>
      </c>
      <c r="F11" s="5">
        <v>26976</v>
      </c>
      <c r="G11" s="5">
        <v>53952</v>
      </c>
      <c r="H11" s="5">
        <v>36819.97</v>
      </c>
      <c r="I11" s="5">
        <f t="shared" si="1"/>
        <v>117747.97</v>
      </c>
    </row>
    <row r="12" spans="1:9" ht="20.100000000000001" customHeight="1" x14ac:dyDescent="0.15">
      <c r="A12" s="3" t="s">
        <v>84</v>
      </c>
      <c r="B12" s="4" t="s">
        <v>127</v>
      </c>
      <c r="C12" s="5">
        <v>0.5</v>
      </c>
      <c r="D12" s="5">
        <v>0.5</v>
      </c>
      <c r="E12" s="5">
        <f t="shared" si="0"/>
        <v>0</v>
      </c>
      <c r="F12" s="5">
        <v>15786.5</v>
      </c>
      <c r="G12" s="5">
        <v>31573</v>
      </c>
      <c r="H12" s="5">
        <v>21547.24</v>
      </c>
      <c r="I12" s="5">
        <f t="shared" si="1"/>
        <v>68906.740000000005</v>
      </c>
    </row>
    <row r="13" spans="1:9" ht="20.100000000000001" customHeight="1" x14ac:dyDescent="0.15">
      <c r="A13" s="3" t="s">
        <v>86</v>
      </c>
      <c r="B13" s="4" t="s">
        <v>128</v>
      </c>
      <c r="C13" s="5">
        <v>0.5</v>
      </c>
      <c r="D13" s="5">
        <v>0.5</v>
      </c>
      <c r="E13" s="5">
        <f t="shared" si="0"/>
        <v>0</v>
      </c>
      <c r="F13" s="5">
        <v>15887</v>
      </c>
      <c r="G13" s="5">
        <v>31774</v>
      </c>
      <c r="H13" s="5">
        <v>21684.42</v>
      </c>
      <c r="I13" s="5">
        <f t="shared" si="1"/>
        <v>69345.42</v>
      </c>
    </row>
    <row r="14" spans="1:9" ht="20.100000000000001" customHeight="1" x14ac:dyDescent="0.15">
      <c r="A14" s="3" t="s">
        <v>88</v>
      </c>
      <c r="B14" s="4" t="s">
        <v>129</v>
      </c>
      <c r="C14" s="5">
        <v>1</v>
      </c>
      <c r="D14" s="5">
        <v>1</v>
      </c>
      <c r="E14" s="5">
        <f t="shared" si="0"/>
        <v>0</v>
      </c>
      <c r="F14" s="5">
        <v>29314</v>
      </c>
      <c r="G14" s="5">
        <v>58628</v>
      </c>
      <c r="H14" s="5">
        <v>40011.14</v>
      </c>
      <c r="I14" s="5">
        <f t="shared" si="1"/>
        <v>127953.14</v>
      </c>
    </row>
    <row r="15" spans="1:9" ht="20.100000000000001" customHeight="1" x14ac:dyDescent="0.15">
      <c r="A15" s="3" t="s">
        <v>90</v>
      </c>
      <c r="B15" s="4" t="s">
        <v>130</v>
      </c>
      <c r="C15" s="5">
        <v>1</v>
      </c>
      <c r="D15" s="5">
        <v>0.5</v>
      </c>
      <c r="E15" s="5">
        <f t="shared" si="0"/>
        <v>0.5</v>
      </c>
      <c r="F15" s="5">
        <v>10432</v>
      </c>
      <c r="G15" s="5">
        <v>20864</v>
      </c>
      <c r="H15" s="5">
        <v>14238.800999999999</v>
      </c>
      <c r="I15" s="5">
        <f t="shared" si="1"/>
        <v>45534.800999999999</v>
      </c>
    </row>
    <row r="16" spans="1:9" ht="20.100000000000001" customHeight="1" x14ac:dyDescent="0.15">
      <c r="A16" s="3" t="s">
        <v>91</v>
      </c>
      <c r="B16" s="4" t="s">
        <v>131</v>
      </c>
      <c r="C16" s="5">
        <v>0.5</v>
      </c>
      <c r="D16" s="5">
        <v>0.5</v>
      </c>
      <c r="E16" s="5">
        <f t="shared" si="0"/>
        <v>0</v>
      </c>
      <c r="F16" s="5">
        <v>7250.5</v>
      </c>
      <c r="G16" s="5">
        <v>14501</v>
      </c>
      <c r="H16" s="5">
        <v>9896.3274999999994</v>
      </c>
      <c r="I16" s="5">
        <f t="shared" si="1"/>
        <v>31647.827499999999</v>
      </c>
    </row>
    <row r="17" spans="1:9" ht="20.100000000000001" customHeight="1" x14ac:dyDescent="0.15">
      <c r="A17" s="3" t="s">
        <v>92</v>
      </c>
      <c r="B17" s="4" t="s">
        <v>132</v>
      </c>
      <c r="C17" s="5">
        <v>0.5</v>
      </c>
      <c r="D17" s="5">
        <v>0.5</v>
      </c>
      <c r="E17" s="5">
        <f t="shared" si="0"/>
        <v>0</v>
      </c>
      <c r="F17" s="5">
        <v>6064</v>
      </c>
      <c r="G17" s="5">
        <v>12128</v>
      </c>
      <c r="H17" s="5">
        <v>8276.86</v>
      </c>
      <c r="I17" s="5">
        <f t="shared" si="1"/>
        <v>26468.86</v>
      </c>
    </row>
    <row r="18" spans="1:9" ht="20.100000000000001" customHeight="1" x14ac:dyDescent="0.15">
      <c r="A18" s="3" t="s">
        <v>133</v>
      </c>
      <c r="B18" s="4" t="s">
        <v>134</v>
      </c>
      <c r="C18" s="5">
        <v>14.4</v>
      </c>
      <c r="D18" s="5">
        <v>14.4</v>
      </c>
      <c r="E18" s="5">
        <f t="shared" si="0"/>
        <v>0</v>
      </c>
      <c r="F18" s="5">
        <v>458957.79</v>
      </c>
      <c r="G18" s="5">
        <v>984510.42984</v>
      </c>
      <c r="H18" s="5">
        <v>666938.68992000003</v>
      </c>
      <c r="I18" s="5">
        <f t="shared" si="1"/>
        <v>2110406.9097600002</v>
      </c>
    </row>
    <row r="19" spans="1:9" ht="20.100000000000001" customHeight="1" x14ac:dyDescent="0.15">
      <c r="A19" s="3" t="s">
        <v>135</v>
      </c>
      <c r="B19" s="4" t="s">
        <v>136</v>
      </c>
      <c r="C19" s="5">
        <v>1</v>
      </c>
      <c r="D19" s="5">
        <v>1</v>
      </c>
      <c r="E19" s="5">
        <f t="shared" si="0"/>
        <v>0</v>
      </c>
      <c r="F19" s="5">
        <v>17581</v>
      </c>
      <c r="G19" s="5">
        <v>35162</v>
      </c>
      <c r="H19" s="5">
        <v>23996.584999999999</v>
      </c>
      <c r="I19" s="5">
        <f t="shared" si="1"/>
        <v>76739.584999999992</v>
      </c>
    </row>
    <row r="20" spans="1:9" ht="15" customHeight="1" x14ac:dyDescent="0.15">
      <c r="A20" s="15" t="s">
        <v>137</v>
      </c>
      <c r="B20" s="15"/>
      <c r="C20" s="5">
        <f t="shared" ref="C20:I20" si="2">SUM(C8:C19)</f>
        <v>23.4</v>
      </c>
      <c r="D20" s="5">
        <f t="shared" si="2"/>
        <v>22.9</v>
      </c>
      <c r="E20" s="5">
        <f t="shared" si="2"/>
        <v>0.5</v>
      </c>
      <c r="F20" s="5">
        <f t="shared" si="2"/>
        <v>671029.79</v>
      </c>
      <c r="G20" s="5">
        <f t="shared" si="2"/>
        <v>1408654.4298399999</v>
      </c>
      <c r="H20" s="5">
        <f t="shared" si="2"/>
        <v>956399.11342000007</v>
      </c>
      <c r="I20" s="5">
        <f t="shared" si="2"/>
        <v>3036083.3332600002</v>
      </c>
    </row>
    <row r="21" spans="1:9" ht="15" customHeight="1" x14ac:dyDescent="0.15"/>
    <row r="22" spans="1:9" ht="24.95" customHeight="1" x14ac:dyDescent="0.15">
      <c r="A22" s="14" t="s">
        <v>138</v>
      </c>
      <c r="B22" s="14"/>
      <c r="C22" s="14"/>
      <c r="D22" s="14"/>
      <c r="E22" s="14"/>
    </row>
    <row r="23" spans="1:9" ht="15" customHeight="1" x14ac:dyDescent="0.15"/>
    <row r="24" spans="1:9" ht="60" customHeight="1" x14ac:dyDescent="0.15">
      <c r="A24" s="3" t="s">
        <v>113</v>
      </c>
      <c r="B24" s="3" t="s">
        <v>139</v>
      </c>
      <c r="C24" s="3" t="s">
        <v>140</v>
      </c>
      <c r="D24" s="3" t="s">
        <v>141</v>
      </c>
      <c r="E24" s="3" t="s">
        <v>142</v>
      </c>
    </row>
    <row r="25" spans="1:9" ht="15" customHeight="1" x14ac:dyDescent="0.15">
      <c r="A25" s="3">
        <v>1</v>
      </c>
      <c r="B25" s="3">
        <v>2</v>
      </c>
      <c r="C25" s="3">
        <v>3</v>
      </c>
      <c r="D25" s="3">
        <v>4</v>
      </c>
      <c r="E25" s="3">
        <v>5</v>
      </c>
    </row>
    <row r="26" spans="1:9" ht="60" customHeight="1" x14ac:dyDescent="0.15">
      <c r="A26" s="3" t="s">
        <v>76</v>
      </c>
      <c r="B26" s="4" t="s">
        <v>143</v>
      </c>
      <c r="C26" s="5">
        <v>10</v>
      </c>
      <c r="D26" s="5">
        <v>14700</v>
      </c>
      <c r="E26" s="5">
        <v>147000</v>
      </c>
    </row>
    <row r="27" spans="1:9" ht="15" customHeight="1" x14ac:dyDescent="0.15">
      <c r="A27" s="15" t="s">
        <v>137</v>
      </c>
      <c r="B27" s="15"/>
      <c r="C27" s="5">
        <f>SUM(C26:C26)</f>
        <v>10</v>
      </c>
      <c r="D27" s="5">
        <f>SUM(D26:D26)</f>
        <v>14700</v>
      </c>
      <c r="E27" s="5">
        <f>SUM(E26:E26)</f>
        <v>147000</v>
      </c>
    </row>
    <row r="28" spans="1:9" ht="15" customHeight="1" x14ac:dyDescent="0.15"/>
    <row r="29" spans="1:9" ht="24.95" customHeight="1" x14ac:dyDescent="0.15">
      <c r="A29" s="14" t="s">
        <v>144</v>
      </c>
      <c r="B29" s="14"/>
      <c r="C29" s="14"/>
      <c r="D29" s="14"/>
    </row>
    <row r="30" spans="1:9" ht="15" customHeight="1" x14ac:dyDescent="0.15"/>
    <row r="31" spans="1:9" ht="60" customHeight="1" x14ac:dyDescent="0.15">
      <c r="A31" s="3" t="s">
        <v>113</v>
      </c>
      <c r="B31" s="3" t="s">
        <v>114</v>
      </c>
      <c r="C31" s="3" t="s">
        <v>145</v>
      </c>
      <c r="D31" s="3" t="s">
        <v>146</v>
      </c>
    </row>
    <row r="32" spans="1:9" ht="15" customHeight="1" x14ac:dyDescent="0.15">
      <c r="A32" s="3">
        <v>1</v>
      </c>
      <c r="B32" s="3">
        <v>2</v>
      </c>
      <c r="C32" s="3">
        <v>3</v>
      </c>
      <c r="D32" s="3">
        <v>4</v>
      </c>
    </row>
    <row r="33" spans="1:5" ht="60" customHeight="1" x14ac:dyDescent="0.15">
      <c r="A33" s="3" t="s">
        <v>76</v>
      </c>
      <c r="B33" s="4" t="s">
        <v>147</v>
      </c>
      <c r="C33" s="5">
        <v>5748960.5999999996</v>
      </c>
      <c r="D33" s="5">
        <v>1736220.59</v>
      </c>
    </row>
    <row r="34" spans="1:5" ht="80.099999999999994" customHeight="1" x14ac:dyDescent="0.15">
      <c r="A34" s="3" t="s">
        <v>78</v>
      </c>
      <c r="B34" s="4" t="s">
        <v>148</v>
      </c>
      <c r="C34" s="5">
        <v>28519346.52</v>
      </c>
      <c r="D34" s="5">
        <v>8613042.2799999993</v>
      </c>
    </row>
    <row r="35" spans="1:5" ht="80.099999999999994" customHeight="1" x14ac:dyDescent="0.15">
      <c r="A35" s="3" t="s">
        <v>80</v>
      </c>
      <c r="B35" s="4" t="s">
        <v>149</v>
      </c>
      <c r="C35" s="5">
        <v>546417.61</v>
      </c>
      <c r="D35" s="5">
        <v>165018.12</v>
      </c>
    </row>
    <row r="36" spans="1:5" ht="60" customHeight="1" x14ac:dyDescent="0.15">
      <c r="A36" s="3" t="s">
        <v>82</v>
      </c>
      <c r="B36" s="4" t="s">
        <v>150</v>
      </c>
      <c r="C36" s="5">
        <v>1618275.27</v>
      </c>
      <c r="D36" s="5">
        <v>488719.13</v>
      </c>
    </row>
    <row r="37" spans="1:5" ht="15" customHeight="1" x14ac:dyDescent="0.15">
      <c r="A37" s="15" t="s">
        <v>137</v>
      </c>
      <c r="B37" s="15"/>
      <c r="C37" s="5">
        <f>SUM(C33:C36)</f>
        <v>36433000</v>
      </c>
      <c r="D37" s="5">
        <f>SUM(D33:D36)</f>
        <v>11003000.119999999</v>
      </c>
    </row>
    <row r="38" spans="1:5" ht="15" customHeight="1" x14ac:dyDescent="0.15"/>
    <row r="39" spans="1:5" ht="24.95" customHeight="1" x14ac:dyDescent="0.15">
      <c r="A39" s="14" t="s">
        <v>151</v>
      </c>
      <c r="B39" s="14"/>
      <c r="C39" s="14"/>
      <c r="D39" s="14"/>
      <c r="E39" s="14"/>
    </row>
    <row r="40" spans="1:5" ht="15" customHeight="1" x14ac:dyDescent="0.15"/>
    <row r="41" spans="1:5" ht="50.1" customHeight="1" x14ac:dyDescent="0.15">
      <c r="A41" s="3" t="s">
        <v>113</v>
      </c>
      <c r="B41" s="3" t="s">
        <v>139</v>
      </c>
      <c r="C41" s="3" t="s">
        <v>140</v>
      </c>
      <c r="D41" s="3" t="s">
        <v>152</v>
      </c>
      <c r="E41" s="3" t="s">
        <v>153</v>
      </c>
    </row>
    <row r="42" spans="1:5" ht="20.100000000000001" customHeight="1" x14ac:dyDescent="0.15">
      <c r="A42" s="3" t="s">
        <v>70</v>
      </c>
      <c r="B42" s="3" t="s">
        <v>70</v>
      </c>
      <c r="C42" s="3" t="s">
        <v>70</v>
      </c>
      <c r="D42" s="3" t="s">
        <v>70</v>
      </c>
      <c r="E42" s="3" t="s">
        <v>70</v>
      </c>
    </row>
    <row r="43" spans="1:5" ht="15" customHeight="1" x14ac:dyDescent="0.15"/>
    <row r="44" spans="1:5" ht="24.95" customHeight="1" x14ac:dyDescent="0.15">
      <c r="A44" s="14" t="s">
        <v>154</v>
      </c>
      <c r="B44" s="14"/>
      <c r="C44" s="14"/>
      <c r="D44" s="14"/>
      <c r="E44" s="14"/>
    </row>
    <row r="45" spans="1:5" ht="15" customHeight="1" x14ac:dyDescent="0.15"/>
    <row r="46" spans="1:5" ht="50.1" customHeight="1" x14ac:dyDescent="0.15">
      <c r="A46" s="3" t="s">
        <v>113</v>
      </c>
      <c r="B46" s="3" t="s">
        <v>139</v>
      </c>
      <c r="C46" s="3" t="s">
        <v>140</v>
      </c>
      <c r="D46" s="3" t="s">
        <v>152</v>
      </c>
      <c r="E46" s="3" t="s">
        <v>153</v>
      </c>
    </row>
    <row r="47" spans="1:5" ht="20.100000000000001" customHeight="1" x14ac:dyDescent="0.15">
      <c r="A47" s="3" t="s">
        <v>70</v>
      </c>
      <c r="B47" s="3" t="s">
        <v>70</v>
      </c>
      <c r="C47" s="3" t="s">
        <v>70</v>
      </c>
      <c r="D47" s="3" t="s">
        <v>70</v>
      </c>
      <c r="E47" s="3" t="s">
        <v>70</v>
      </c>
    </row>
  </sheetData>
  <sheetProtection password="C113" sheet="1" objects="1" scenarios="1"/>
  <mergeCells count="16">
    <mergeCell ref="A39:E39"/>
    <mergeCell ref="A44:E44"/>
    <mergeCell ref="A20:B20"/>
    <mergeCell ref="A22:E22"/>
    <mergeCell ref="A27:B27"/>
    <mergeCell ref="A29:D29"/>
    <mergeCell ref="A37:B37"/>
    <mergeCell ref="A2:I2"/>
    <mergeCell ref="A3:I3"/>
    <mergeCell ref="A5:A6"/>
    <mergeCell ref="B5:B6"/>
    <mergeCell ref="C5:E5"/>
    <mergeCell ref="F5:F6"/>
    <mergeCell ref="G5:G6"/>
    <mergeCell ref="H5:H6"/>
    <mergeCell ref="I5:I6"/>
  </mergeCells>
  <phoneticPr fontId="0" type="noConversion"/>
  <pageMargins left="0.39370078740157483" right="0.39370078740157483" top="0.39370078740157483" bottom="0.39370078740157483" header="0.11811023622047245" footer="0.11811023622047245"/>
  <pageSetup paperSize="9" scale="70" fitToHeight="2" orientation="landscape" r:id="rId1"/>
  <headerFooter>
    <oddHeader>&amp;R&amp;R&amp;"Verdana,полужирный" &amp;12 &amp;K00-00926214.O31.461865</oddHeader>
    <oddFooter>&amp;L&amp;L&amp;"Verdana,Полужирный"&amp;K000000&amp;L&amp;"Verdana,Полужирный"&amp;K00-014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46"/>
  <sheetViews>
    <sheetView workbookViewId="0">
      <selection activeCell="C24" sqref="C24"/>
    </sheetView>
  </sheetViews>
  <sheetFormatPr defaultRowHeight="10.5" x14ac:dyDescent="0.15"/>
  <cols>
    <col min="1" max="1" width="7.5703125" customWidth="1"/>
    <col min="2" max="2" width="38.140625" customWidth="1"/>
    <col min="3" max="7" width="19.140625" customWidth="1"/>
  </cols>
  <sheetData>
    <row r="1" spans="1:7" ht="24.95" customHeight="1" x14ac:dyDescent="0.15">
      <c r="A1" s="14" t="s">
        <v>155</v>
      </c>
      <c r="B1" s="14"/>
      <c r="C1" s="14"/>
      <c r="D1" s="14"/>
      <c r="E1" s="14"/>
      <c r="F1" s="14"/>
      <c r="G1" s="14"/>
    </row>
    <row r="2" spans="1:7" ht="15" customHeight="1" x14ac:dyDescent="0.15"/>
    <row r="3" spans="1:7" ht="24.95" customHeight="1" x14ac:dyDescent="0.15">
      <c r="A3" s="14" t="s">
        <v>156</v>
      </c>
      <c r="B3" s="14"/>
      <c r="C3" s="14"/>
      <c r="D3" s="14"/>
      <c r="E3" s="14"/>
      <c r="F3" s="14"/>
      <c r="G3" s="14"/>
    </row>
    <row r="4" spans="1:7" ht="15" customHeight="1" x14ac:dyDescent="0.15"/>
    <row r="5" spans="1:7" ht="50.1" customHeight="1" x14ac:dyDescent="0.15">
      <c r="A5" s="3" t="s">
        <v>113</v>
      </c>
      <c r="B5" s="3" t="s">
        <v>157</v>
      </c>
      <c r="C5" s="3" t="s">
        <v>158</v>
      </c>
      <c r="D5" s="3" t="s">
        <v>159</v>
      </c>
      <c r="E5" s="3" t="s">
        <v>160</v>
      </c>
      <c r="F5" s="3" t="s">
        <v>161</v>
      </c>
      <c r="G5" s="3" t="s">
        <v>142</v>
      </c>
    </row>
    <row r="6" spans="1:7" ht="15" customHeight="1" x14ac:dyDescent="0.15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</row>
    <row r="7" spans="1:7" ht="20.100000000000001" customHeight="1" x14ac:dyDescent="0.15">
      <c r="A7" s="3" t="s">
        <v>70</v>
      </c>
      <c r="B7" s="3" t="s">
        <v>70</v>
      </c>
      <c r="C7" s="3" t="s">
        <v>70</v>
      </c>
      <c r="D7" s="3" t="s">
        <v>70</v>
      </c>
      <c r="E7" s="3" t="s">
        <v>70</v>
      </c>
      <c r="F7" s="3" t="s">
        <v>70</v>
      </c>
      <c r="G7" s="3" t="s">
        <v>70</v>
      </c>
    </row>
    <row r="8" spans="1:7" ht="15" customHeight="1" x14ac:dyDescent="0.15"/>
    <row r="9" spans="1:7" ht="24.95" customHeight="1" x14ac:dyDescent="0.15">
      <c r="A9" s="14" t="s">
        <v>162</v>
      </c>
      <c r="B9" s="14"/>
      <c r="C9" s="14"/>
      <c r="D9" s="14"/>
      <c r="E9" s="14"/>
      <c r="F9" s="14"/>
    </row>
    <row r="10" spans="1:7" ht="15" customHeight="1" x14ac:dyDescent="0.15"/>
    <row r="11" spans="1:7" ht="50.1" customHeight="1" x14ac:dyDescent="0.15">
      <c r="A11" s="3" t="s">
        <v>113</v>
      </c>
      <c r="B11" s="3" t="s">
        <v>163</v>
      </c>
      <c r="C11" s="3" t="s">
        <v>164</v>
      </c>
      <c r="D11" s="3" t="s">
        <v>165</v>
      </c>
      <c r="E11" s="3" t="s">
        <v>166</v>
      </c>
      <c r="F11" s="3" t="s">
        <v>167</v>
      </c>
    </row>
    <row r="12" spans="1:7" ht="20.100000000000001" customHeight="1" x14ac:dyDescent="0.15">
      <c r="A12" s="3" t="s">
        <v>70</v>
      </c>
      <c r="B12" s="3" t="s">
        <v>70</v>
      </c>
      <c r="C12" s="3" t="s">
        <v>70</v>
      </c>
      <c r="D12" s="3" t="s">
        <v>70</v>
      </c>
      <c r="E12" s="3" t="s">
        <v>70</v>
      </c>
      <c r="F12" s="3" t="s">
        <v>70</v>
      </c>
    </row>
    <row r="13" spans="1:7" ht="15" customHeight="1" x14ac:dyDescent="0.15"/>
    <row r="14" spans="1:7" ht="24.95" customHeight="1" x14ac:dyDescent="0.15">
      <c r="A14" s="14" t="s">
        <v>168</v>
      </c>
      <c r="B14" s="14"/>
      <c r="C14" s="14"/>
      <c r="D14" s="14"/>
      <c r="E14" s="14"/>
    </row>
    <row r="15" spans="1:7" ht="15" customHeight="1" x14ac:dyDescent="0.15"/>
    <row r="16" spans="1:7" ht="60" customHeight="1" x14ac:dyDescent="0.15">
      <c r="A16" s="3" t="s">
        <v>113</v>
      </c>
      <c r="B16" s="3" t="s">
        <v>157</v>
      </c>
      <c r="C16" s="3" t="s">
        <v>140</v>
      </c>
      <c r="D16" s="3" t="s">
        <v>141</v>
      </c>
      <c r="E16" s="3" t="s">
        <v>142</v>
      </c>
    </row>
    <row r="17" spans="1:7" ht="15" customHeight="1" x14ac:dyDescent="0.15">
      <c r="A17" s="3">
        <v>1</v>
      </c>
      <c r="B17" s="3">
        <v>2</v>
      </c>
      <c r="C17" s="3">
        <v>3</v>
      </c>
      <c r="D17" s="3">
        <v>4</v>
      </c>
      <c r="E17" s="3">
        <v>5</v>
      </c>
    </row>
    <row r="18" spans="1:7" ht="20.100000000000001" customHeight="1" x14ac:dyDescent="0.15">
      <c r="A18" s="3" t="s">
        <v>70</v>
      </c>
      <c r="B18" s="3" t="s">
        <v>70</v>
      </c>
      <c r="C18" s="3" t="s">
        <v>70</v>
      </c>
      <c r="D18" s="3" t="s">
        <v>70</v>
      </c>
      <c r="E18" s="3" t="s">
        <v>70</v>
      </c>
    </row>
    <row r="19" spans="1:7" ht="15" customHeight="1" x14ac:dyDescent="0.15"/>
    <row r="20" spans="1:7" ht="24.95" customHeight="1" x14ac:dyDescent="0.15">
      <c r="A20" s="14" t="s">
        <v>169</v>
      </c>
      <c r="B20" s="14"/>
      <c r="C20" s="14"/>
      <c r="D20" s="14"/>
      <c r="E20" s="14"/>
      <c r="F20" s="14"/>
      <c r="G20" s="14"/>
    </row>
    <row r="21" spans="1:7" ht="15" customHeight="1" x14ac:dyDescent="0.15"/>
    <row r="22" spans="1:7" ht="60" customHeight="1" x14ac:dyDescent="0.15">
      <c r="A22" s="3" t="s">
        <v>113</v>
      </c>
      <c r="B22" s="3" t="s">
        <v>157</v>
      </c>
      <c r="C22" s="3" t="s">
        <v>158</v>
      </c>
      <c r="D22" s="3" t="s">
        <v>170</v>
      </c>
      <c r="E22" s="3" t="s">
        <v>171</v>
      </c>
      <c r="F22" s="3" t="s">
        <v>164</v>
      </c>
      <c r="G22" s="3" t="s">
        <v>172</v>
      </c>
    </row>
    <row r="23" spans="1:7" ht="15" customHeight="1" x14ac:dyDescent="0.15">
      <c r="A23" s="3">
        <v>1</v>
      </c>
      <c r="B23" s="3">
        <v>2</v>
      </c>
      <c r="C23" s="3">
        <v>3</v>
      </c>
      <c r="D23" s="3">
        <v>4</v>
      </c>
      <c r="E23" s="3">
        <v>5</v>
      </c>
      <c r="F23" s="3">
        <v>6</v>
      </c>
      <c r="G23" s="3">
        <v>7</v>
      </c>
    </row>
    <row r="24" spans="1:7" ht="60" customHeight="1" x14ac:dyDescent="0.15">
      <c r="A24" s="3" t="s">
        <v>76</v>
      </c>
      <c r="B24" s="4" t="s">
        <v>173</v>
      </c>
      <c r="C24" s="5"/>
      <c r="D24" s="5">
        <v>3</v>
      </c>
      <c r="E24" s="5">
        <v>5</v>
      </c>
      <c r="F24" s="5">
        <v>1000</v>
      </c>
      <c r="G24" s="5">
        <v>15000</v>
      </c>
    </row>
    <row r="25" spans="1:7" ht="20.100000000000001" customHeight="1" x14ac:dyDescent="0.15">
      <c r="A25" s="3"/>
      <c r="B25" s="3" t="s">
        <v>174</v>
      </c>
      <c r="C25" s="3" t="s">
        <v>70</v>
      </c>
      <c r="D25" s="5">
        <f>SUM(D24:D24)</f>
        <v>3</v>
      </c>
      <c r="E25" s="5">
        <f>SUM(E24:E24)</f>
        <v>5</v>
      </c>
      <c r="F25" s="5">
        <f>SUM(F24:F24)</f>
        <v>1000</v>
      </c>
      <c r="G25" s="5">
        <f>SUM(G24:G24)</f>
        <v>15000</v>
      </c>
    </row>
    <row r="26" spans="1:7" ht="15" customHeight="1" x14ac:dyDescent="0.15"/>
    <row r="27" spans="1:7" ht="24.95" customHeight="1" x14ac:dyDescent="0.15">
      <c r="A27" s="14" t="s">
        <v>175</v>
      </c>
      <c r="B27" s="14"/>
      <c r="C27" s="14"/>
      <c r="D27" s="14"/>
      <c r="E27" s="14"/>
      <c r="F27" s="14"/>
    </row>
    <row r="28" spans="1:7" ht="15" customHeight="1" x14ac:dyDescent="0.15"/>
    <row r="29" spans="1:7" ht="60" customHeight="1" x14ac:dyDescent="0.15">
      <c r="A29" s="3" t="s">
        <v>113</v>
      </c>
      <c r="B29" s="3" t="s">
        <v>157</v>
      </c>
      <c r="C29" s="3" t="s">
        <v>170</v>
      </c>
      <c r="D29" s="3" t="s">
        <v>176</v>
      </c>
      <c r="E29" s="3" t="s">
        <v>177</v>
      </c>
      <c r="F29" s="3" t="s">
        <v>178</v>
      </c>
    </row>
    <row r="30" spans="1:7" ht="15" customHeight="1" x14ac:dyDescent="0.15">
      <c r="A30" s="3">
        <v>1</v>
      </c>
      <c r="B30" s="3">
        <v>2</v>
      </c>
      <c r="C30" s="3">
        <v>3</v>
      </c>
      <c r="D30" s="3">
        <v>4</v>
      </c>
      <c r="E30" s="3">
        <v>5</v>
      </c>
      <c r="F30" s="3">
        <v>6</v>
      </c>
    </row>
    <row r="31" spans="1:7" ht="20.100000000000001" customHeight="1" x14ac:dyDescent="0.15">
      <c r="A31" s="3" t="s">
        <v>70</v>
      </c>
      <c r="B31" s="3" t="s">
        <v>70</v>
      </c>
      <c r="C31" s="3" t="s">
        <v>70</v>
      </c>
      <c r="D31" s="3" t="s">
        <v>70</v>
      </c>
      <c r="E31" s="3" t="s">
        <v>70</v>
      </c>
      <c r="F31" s="3" t="s">
        <v>70</v>
      </c>
    </row>
    <row r="32" spans="1:7" ht="15" customHeight="1" x14ac:dyDescent="0.15"/>
    <row r="33" spans="1:5" ht="24.95" customHeight="1" x14ac:dyDescent="0.15">
      <c r="A33" s="14" t="s">
        <v>179</v>
      </c>
      <c r="B33" s="14"/>
      <c r="C33" s="14"/>
      <c r="D33" s="14"/>
      <c r="E33" s="14"/>
    </row>
    <row r="34" spans="1:5" ht="15" customHeight="1" x14ac:dyDescent="0.15"/>
    <row r="35" spans="1:5" ht="50.1" customHeight="1" x14ac:dyDescent="0.15">
      <c r="A35" s="3" t="s">
        <v>113</v>
      </c>
      <c r="B35" s="3" t="s">
        <v>157</v>
      </c>
      <c r="C35" s="3" t="s">
        <v>180</v>
      </c>
      <c r="D35" s="3" t="s">
        <v>181</v>
      </c>
      <c r="E35" s="3" t="s">
        <v>182</v>
      </c>
    </row>
    <row r="36" spans="1:5" ht="20.100000000000001" customHeight="1" x14ac:dyDescent="0.15">
      <c r="A36" s="3" t="s">
        <v>70</v>
      </c>
      <c r="B36" s="3" t="s">
        <v>70</v>
      </c>
      <c r="C36" s="3" t="s">
        <v>70</v>
      </c>
      <c r="D36" s="3" t="s">
        <v>70</v>
      </c>
      <c r="E36" s="3" t="s">
        <v>70</v>
      </c>
    </row>
    <row r="37" spans="1:5" ht="15" customHeight="1" x14ac:dyDescent="0.15"/>
    <row r="38" spans="1:5" ht="24.95" customHeight="1" x14ac:dyDescent="0.15">
      <c r="A38" s="14" t="s">
        <v>183</v>
      </c>
      <c r="B38" s="14"/>
      <c r="C38" s="14"/>
      <c r="D38" s="14"/>
      <c r="E38" s="14"/>
    </row>
    <row r="39" spans="1:5" ht="15" customHeight="1" x14ac:dyDescent="0.15"/>
    <row r="40" spans="1:5" ht="50.1" customHeight="1" x14ac:dyDescent="0.15">
      <c r="A40" s="3" t="s">
        <v>113</v>
      </c>
      <c r="B40" s="3" t="s">
        <v>139</v>
      </c>
      <c r="C40" s="3" t="s">
        <v>140</v>
      </c>
      <c r="D40" s="3" t="s">
        <v>152</v>
      </c>
      <c r="E40" s="3" t="s">
        <v>153</v>
      </c>
    </row>
    <row r="41" spans="1:5" ht="20.100000000000001" customHeight="1" x14ac:dyDescent="0.15">
      <c r="A41" s="3" t="s">
        <v>70</v>
      </c>
      <c r="B41" s="3" t="s">
        <v>70</v>
      </c>
      <c r="C41" s="3" t="s">
        <v>70</v>
      </c>
      <c r="D41" s="3" t="s">
        <v>70</v>
      </c>
      <c r="E41" s="3" t="s">
        <v>70</v>
      </c>
    </row>
    <row r="42" spans="1:5" ht="15" customHeight="1" x14ac:dyDescent="0.15"/>
    <row r="43" spans="1:5" ht="24.95" customHeight="1" x14ac:dyDescent="0.15">
      <c r="A43" s="14" t="s">
        <v>184</v>
      </c>
      <c r="B43" s="14"/>
      <c r="C43" s="14"/>
      <c r="D43" s="14"/>
      <c r="E43" s="14"/>
    </row>
    <row r="44" spans="1:5" ht="15" customHeight="1" x14ac:dyDescent="0.15"/>
    <row r="45" spans="1:5" ht="50.1" customHeight="1" x14ac:dyDescent="0.15">
      <c r="A45" s="3" t="s">
        <v>113</v>
      </c>
      <c r="B45" s="3" t="s">
        <v>185</v>
      </c>
      <c r="C45" s="3" t="s">
        <v>165</v>
      </c>
      <c r="D45" s="3" t="s">
        <v>186</v>
      </c>
      <c r="E45" s="3" t="s">
        <v>153</v>
      </c>
    </row>
    <row r="46" spans="1:5" ht="20.100000000000001" customHeight="1" x14ac:dyDescent="0.15">
      <c r="A46" s="3" t="s">
        <v>70</v>
      </c>
      <c r="B46" s="3" t="s">
        <v>70</v>
      </c>
      <c r="C46" s="3" t="s">
        <v>70</v>
      </c>
      <c r="D46" s="3" t="s">
        <v>70</v>
      </c>
      <c r="E46" s="3" t="s">
        <v>70</v>
      </c>
    </row>
  </sheetData>
  <sheetProtection password="C113" sheet="1" objects="1" scenarios="1"/>
  <mergeCells count="9">
    <mergeCell ref="A27:F27"/>
    <mergeCell ref="A33:E33"/>
    <mergeCell ref="A38:E38"/>
    <mergeCell ref="A43:E43"/>
    <mergeCell ref="A1:G1"/>
    <mergeCell ref="A3:G3"/>
    <mergeCell ref="A9:F9"/>
    <mergeCell ref="A14:E14"/>
    <mergeCell ref="A20:G20"/>
  </mergeCells>
  <phoneticPr fontId="0" type="noConversion"/>
  <pageMargins left="0.39370078740157483" right="0.39370078740157483" top="0.39370078740157483" bottom="0.39370078740157483" header="0.11811023622047245" footer="0.11811023622047245"/>
  <pageSetup paperSize="9" scale="88" fitToHeight="2" orientation="landscape" r:id="rId1"/>
  <headerFooter>
    <oddHeader>&amp;R&amp;R&amp;"Verdana,полужирный" &amp;12 &amp;K00-00926214.O31.461865</oddHeader>
    <oddFooter>&amp;L&amp;L&amp;"Verdana,Полужирный"&amp;K000000&amp;L&amp;"Verdana,Полужирный"&amp;K00-014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136"/>
  <sheetViews>
    <sheetView workbookViewId="0">
      <selection sqref="A1:G1"/>
    </sheetView>
  </sheetViews>
  <sheetFormatPr defaultRowHeight="10.5" x14ac:dyDescent="0.15"/>
  <cols>
    <col min="1" max="1" width="7.5703125" customWidth="1"/>
    <col min="2" max="2" width="38.140625" customWidth="1"/>
    <col min="3" max="7" width="19.140625" customWidth="1"/>
  </cols>
  <sheetData>
    <row r="1" spans="1:7" ht="24.95" customHeight="1" x14ac:dyDescent="0.15">
      <c r="A1" s="14" t="s">
        <v>187</v>
      </c>
      <c r="B1" s="14"/>
      <c r="C1" s="14"/>
      <c r="D1" s="14"/>
      <c r="E1" s="14"/>
      <c r="F1" s="14"/>
      <c r="G1" s="14"/>
    </row>
    <row r="2" spans="1:7" ht="15" customHeight="1" x14ac:dyDescent="0.15"/>
    <row r="3" spans="1:7" ht="24.95" customHeight="1" x14ac:dyDescent="0.15">
      <c r="A3" s="14" t="s">
        <v>188</v>
      </c>
      <c r="B3" s="14"/>
      <c r="C3" s="14"/>
      <c r="D3" s="14"/>
      <c r="E3" s="14"/>
      <c r="F3" s="14"/>
      <c r="G3" s="14"/>
    </row>
    <row r="4" spans="1:7" ht="15" customHeight="1" x14ac:dyDescent="0.15"/>
    <row r="5" spans="1:7" ht="50.1" customHeight="1" x14ac:dyDescent="0.15">
      <c r="A5" s="3" t="s">
        <v>113</v>
      </c>
      <c r="B5" s="3" t="s">
        <v>157</v>
      </c>
      <c r="C5" s="3" t="s">
        <v>189</v>
      </c>
      <c r="D5" s="3" t="s">
        <v>190</v>
      </c>
      <c r="E5" s="3" t="s">
        <v>191</v>
      </c>
      <c r="F5" s="3" t="s">
        <v>192</v>
      </c>
      <c r="G5" s="3" t="s">
        <v>193</v>
      </c>
    </row>
    <row r="6" spans="1:7" ht="15" customHeight="1" x14ac:dyDescent="0.15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</row>
    <row r="7" spans="1:7" ht="60" customHeight="1" x14ac:dyDescent="0.15">
      <c r="A7" s="3" t="s">
        <v>76</v>
      </c>
      <c r="B7" s="4" t="s">
        <v>194</v>
      </c>
      <c r="C7" s="3"/>
      <c r="D7" s="5">
        <v>1</v>
      </c>
      <c r="E7" s="5"/>
      <c r="F7" s="5">
        <v>3050.84</v>
      </c>
      <c r="G7" s="5">
        <v>3050.84</v>
      </c>
    </row>
    <row r="8" spans="1:7" ht="60" customHeight="1" x14ac:dyDescent="0.15">
      <c r="A8" s="3" t="s">
        <v>78</v>
      </c>
      <c r="B8" s="4" t="s">
        <v>195</v>
      </c>
      <c r="C8" s="3"/>
      <c r="D8" s="5">
        <v>1</v>
      </c>
      <c r="E8" s="5"/>
      <c r="F8" s="5">
        <v>132728.88</v>
      </c>
      <c r="G8" s="5">
        <v>132728.88</v>
      </c>
    </row>
    <row r="9" spans="1:7" ht="60" customHeight="1" x14ac:dyDescent="0.15">
      <c r="A9" s="3" t="s">
        <v>80</v>
      </c>
      <c r="B9" s="4" t="s">
        <v>195</v>
      </c>
      <c r="C9" s="3"/>
      <c r="D9" s="5">
        <v>12</v>
      </c>
      <c r="E9" s="5"/>
      <c r="F9" s="5">
        <v>3101.69</v>
      </c>
      <c r="G9" s="5">
        <v>37220.28</v>
      </c>
    </row>
    <row r="10" spans="1:7" ht="20.100000000000001" customHeight="1" x14ac:dyDescent="0.15">
      <c r="A10" s="3"/>
      <c r="B10" s="3" t="s">
        <v>174</v>
      </c>
      <c r="C10" s="3" t="s">
        <v>70</v>
      </c>
      <c r="D10" s="3" t="s">
        <v>70</v>
      </c>
      <c r="E10" s="3" t="s">
        <v>70</v>
      </c>
      <c r="F10" s="3" t="s">
        <v>70</v>
      </c>
      <c r="G10" s="5">
        <f>SUM(G7:G9)</f>
        <v>173000</v>
      </c>
    </row>
    <row r="11" spans="1:7" ht="15" customHeight="1" x14ac:dyDescent="0.15"/>
    <row r="12" spans="1:7" ht="24.95" customHeight="1" x14ac:dyDescent="0.15">
      <c r="A12" s="14" t="s">
        <v>196</v>
      </c>
      <c r="B12" s="14"/>
      <c r="C12" s="14"/>
      <c r="D12" s="14"/>
      <c r="E12" s="14"/>
      <c r="F12" s="14"/>
    </row>
    <row r="13" spans="1:7" ht="15" customHeight="1" x14ac:dyDescent="0.15"/>
    <row r="14" spans="1:7" ht="50.1" customHeight="1" x14ac:dyDescent="0.15">
      <c r="A14" s="3" t="s">
        <v>113</v>
      </c>
      <c r="B14" s="3" t="s">
        <v>157</v>
      </c>
      <c r="C14" s="3" t="s">
        <v>197</v>
      </c>
      <c r="D14" s="3" t="s">
        <v>198</v>
      </c>
      <c r="E14" s="3" t="s">
        <v>199</v>
      </c>
      <c r="F14" s="3" t="s">
        <v>200</v>
      </c>
    </row>
    <row r="15" spans="1:7" ht="15" customHeight="1" x14ac:dyDescent="0.15">
      <c r="A15" s="3">
        <v>1</v>
      </c>
      <c r="B15" s="3">
        <v>2</v>
      </c>
      <c r="C15" s="3">
        <v>3</v>
      </c>
      <c r="D15" s="3">
        <v>4</v>
      </c>
      <c r="E15" s="3">
        <v>5</v>
      </c>
      <c r="F15" s="3">
        <v>6</v>
      </c>
    </row>
    <row r="16" spans="1:7" ht="20.100000000000001" customHeight="1" x14ac:dyDescent="0.15">
      <c r="A16" s="3" t="s">
        <v>70</v>
      </c>
      <c r="B16" s="3" t="s">
        <v>70</v>
      </c>
      <c r="C16" s="3" t="s">
        <v>70</v>
      </c>
      <c r="D16" s="3" t="s">
        <v>70</v>
      </c>
      <c r="E16" s="3" t="s">
        <v>70</v>
      </c>
      <c r="F16" s="3" t="s">
        <v>70</v>
      </c>
    </row>
    <row r="17" spans="1:4" ht="15" customHeight="1" x14ac:dyDescent="0.15"/>
    <row r="18" spans="1:4" ht="24.95" customHeight="1" x14ac:dyDescent="0.15">
      <c r="A18" s="14" t="s">
        <v>201</v>
      </c>
      <c r="B18" s="14"/>
      <c r="C18" s="14"/>
      <c r="D18" s="14"/>
    </row>
    <row r="19" spans="1:4" ht="15" customHeight="1" x14ac:dyDescent="0.15"/>
    <row r="20" spans="1:4" ht="50.1" customHeight="1" x14ac:dyDescent="0.15">
      <c r="A20" s="3" t="s">
        <v>113</v>
      </c>
      <c r="B20" s="3" t="s">
        <v>157</v>
      </c>
      <c r="C20" s="3" t="s">
        <v>202</v>
      </c>
      <c r="D20" s="3" t="s">
        <v>203</v>
      </c>
    </row>
    <row r="21" spans="1:4" ht="15" customHeight="1" x14ac:dyDescent="0.15">
      <c r="A21" s="3">
        <v>1</v>
      </c>
      <c r="B21" s="3">
        <v>2</v>
      </c>
      <c r="C21" s="3">
        <v>3</v>
      </c>
      <c r="D21" s="3">
        <v>4</v>
      </c>
    </row>
    <row r="22" spans="1:4" ht="20.100000000000001" customHeight="1" x14ac:dyDescent="0.15">
      <c r="A22" s="3" t="s">
        <v>70</v>
      </c>
      <c r="B22" s="3" t="s">
        <v>70</v>
      </c>
      <c r="C22" s="3" t="s">
        <v>70</v>
      </c>
      <c r="D22" s="3" t="s">
        <v>70</v>
      </c>
    </row>
    <row r="23" spans="1:4" ht="15" customHeight="1" x14ac:dyDescent="0.15"/>
    <row r="24" spans="1:4" ht="24.95" customHeight="1" x14ac:dyDescent="0.15">
      <c r="A24" s="14" t="s">
        <v>204</v>
      </c>
      <c r="B24" s="14"/>
      <c r="C24" s="14"/>
      <c r="D24" s="14"/>
    </row>
    <row r="25" spans="1:4" ht="15" customHeight="1" x14ac:dyDescent="0.15"/>
    <row r="26" spans="1:4" ht="50.1" customHeight="1" x14ac:dyDescent="0.15">
      <c r="A26" s="3" t="s">
        <v>113</v>
      </c>
      <c r="B26" s="3" t="s">
        <v>157</v>
      </c>
      <c r="C26" s="3" t="s">
        <v>202</v>
      </c>
      <c r="D26" s="3" t="s">
        <v>203</v>
      </c>
    </row>
    <row r="27" spans="1:4" ht="15" customHeight="1" x14ac:dyDescent="0.15">
      <c r="A27" s="3">
        <v>1</v>
      </c>
      <c r="B27" s="3">
        <v>2</v>
      </c>
      <c r="C27" s="3">
        <v>3</v>
      </c>
      <c r="D27" s="3">
        <v>4</v>
      </c>
    </row>
    <row r="28" spans="1:4" ht="80.099999999999994" customHeight="1" x14ac:dyDescent="0.15">
      <c r="A28" s="3" t="s">
        <v>76</v>
      </c>
      <c r="B28" s="4" t="s">
        <v>205</v>
      </c>
      <c r="C28" s="5">
        <v>1</v>
      </c>
      <c r="D28" s="5">
        <v>51938</v>
      </c>
    </row>
    <row r="29" spans="1:4" ht="80.099999999999994" customHeight="1" x14ac:dyDescent="0.15">
      <c r="A29" s="3" t="s">
        <v>78</v>
      </c>
      <c r="B29" s="4" t="s">
        <v>206</v>
      </c>
      <c r="C29" s="5">
        <v>1</v>
      </c>
      <c r="D29" s="5">
        <v>65040</v>
      </c>
    </row>
    <row r="30" spans="1:4" ht="80.099999999999994" customHeight="1" x14ac:dyDescent="0.15">
      <c r="A30" s="3" t="s">
        <v>80</v>
      </c>
      <c r="B30" s="4" t="s">
        <v>207</v>
      </c>
      <c r="C30" s="5">
        <v>1</v>
      </c>
      <c r="D30" s="5">
        <v>174122</v>
      </c>
    </row>
    <row r="31" spans="1:4" ht="60" customHeight="1" x14ac:dyDescent="0.15">
      <c r="A31" s="3" t="s">
        <v>82</v>
      </c>
      <c r="B31" s="4" t="s">
        <v>208</v>
      </c>
      <c r="C31" s="5">
        <v>1</v>
      </c>
      <c r="D31" s="5">
        <v>15000</v>
      </c>
    </row>
    <row r="32" spans="1:4" ht="80.099999999999994" customHeight="1" x14ac:dyDescent="0.15">
      <c r="A32" s="3" t="s">
        <v>84</v>
      </c>
      <c r="B32" s="4" t="s">
        <v>209</v>
      </c>
      <c r="C32" s="5">
        <v>1</v>
      </c>
      <c r="D32" s="5">
        <v>110000</v>
      </c>
    </row>
    <row r="33" spans="1:6" ht="60" customHeight="1" x14ac:dyDescent="0.15">
      <c r="A33" s="3" t="s">
        <v>86</v>
      </c>
      <c r="B33" s="4" t="s">
        <v>210</v>
      </c>
      <c r="C33" s="5">
        <v>1</v>
      </c>
      <c r="D33" s="5">
        <v>12900</v>
      </c>
    </row>
    <row r="34" spans="1:6" ht="20.100000000000001" customHeight="1" x14ac:dyDescent="0.15">
      <c r="A34" s="3"/>
      <c r="B34" s="3" t="s">
        <v>174</v>
      </c>
      <c r="C34" s="3" t="s">
        <v>70</v>
      </c>
      <c r="D34" s="5">
        <f>SUM(D28:D33)</f>
        <v>429000</v>
      </c>
    </row>
    <row r="35" spans="1:6" ht="15" customHeight="1" x14ac:dyDescent="0.15"/>
    <row r="36" spans="1:6" ht="24.95" customHeight="1" x14ac:dyDescent="0.15">
      <c r="A36" s="14" t="s">
        <v>211</v>
      </c>
      <c r="B36" s="14"/>
      <c r="C36" s="14"/>
      <c r="D36" s="14"/>
      <c r="E36" s="14"/>
    </row>
    <row r="37" spans="1:6" ht="15" customHeight="1" x14ac:dyDescent="0.15"/>
    <row r="38" spans="1:6" ht="50.1" customHeight="1" x14ac:dyDescent="0.15">
      <c r="A38" s="3" t="s">
        <v>113</v>
      </c>
      <c r="B38" s="3" t="s">
        <v>157</v>
      </c>
      <c r="C38" s="3" t="s">
        <v>212</v>
      </c>
      <c r="D38" s="3" t="s">
        <v>213</v>
      </c>
      <c r="E38" s="3" t="s">
        <v>214</v>
      </c>
    </row>
    <row r="39" spans="1:6" ht="15" customHeight="1" x14ac:dyDescent="0.15">
      <c r="A39" s="3">
        <v>1</v>
      </c>
      <c r="B39" s="3">
        <v>2</v>
      </c>
      <c r="C39" s="3">
        <v>3</v>
      </c>
      <c r="D39" s="3">
        <v>4</v>
      </c>
      <c r="E39" s="3">
        <v>5</v>
      </c>
    </row>
    <row r="40" spans="1:6" ht="80.099999999999994" customHeight="1" x14ac:dyDescent="0.15">
      <c r="A40" s="3" t="s">
        <v>76</v>
      </c>
      <c r="B40" s="4" t="s">
        <v>215</v>
      </c>
      <c r="C40" s="5">
        <v>2</v>
      </c>
      <c r="D40" s="5">
        <v>87500</v>
      </c>
      <c r="E40" s="5">
        <v>175000</v>
      </c>
    </row>
    <row r="41" spans="1:6" ht="20.100000000000001" customHeight="1" x14ac:dyDescent="0.15">
      <c r="A41" s="3"/>
      <c r="B41" s="3" t="s">
        <v>174</v>
      </c>
      <c r="C41" s="3" t="s">
        <v>70</v>
      </c>
      <c r="D41" s="3" t="s">
        <v>70</v>
      </c>
      <c r="E41" s="5">
        <f>SUM(E40:E40)</f>
        <v>175000</v>
      </c>
    </row>
    <row r="42" spans="1:6" ht="15" customHeight="1" x14ac:dyDescent="0.15"/>
    <row r="43" spans="1:6" ht="24.95" customHeight="1" x14ac:dyDescent="0.15">
      <c r="A43" s="14" t="s">
        <v>216</v>
      </c>
      <c r="B43" s="14"/>
      <c r="C43" s="14"/>
      <c r="D43" s="14"/>
      <c r="E43" s="14"/>
      <c r="F43" s="14"/>
    </row>
    <row r="44" spans="1:6" ht="15" customHeight="1" x14ac:dyDescent="0.15"/>
    <row r="45" spans="1:6" ht="50.1" customHeight="1" x14ac:dyDescent="0.15">
      <c r="A45" s="3" t="s">
        <v>113</v>
      </c>
      <c r="B45" s="3" t="s">
        <v>157</v>
      </c>
      <c r="C45" s="3" t="s">
        <v>189</v>
      </c>
      <c r="D45" s="3" t="s">
        <v>190</v>
      </c>
      <c r="E45" s="3" t="s">
        <v>217</v>
      </c>
      <c r="F45" s="3" t="s">
        <v>218</v>
      </c>
    </row>
    <row r="46" spans="1:6" ht="15" customHeight="1" x14ac:dyDescent="0.15">
      <c r="A46" s="3">
        <v>1</v>
      </c>
      <c r="B46" s="3">
        <v>2</v>
      </c>
      <c r="C46" s="3">
        <v>3</v>
      </c>
      <c r="D46" s="3">
        <v>4</v>
      </c>
      <c r="E46" s="3">
        <v>5</v>
      </c>
      <c r="F46" s="3">
        <v>6</v>
      </c>
    </row>
    <row r="47" spans="1:6" ht="80.099999999999994" customHeight="1" x14ac:dyDescent="0.15">
      <c r="A47" s="3" t="s">
        <v>76</v>
      </c>
      <c r="B47" s="4" t="s">
        <v>219</v>
      </c>
      <c r="C47" s="3"/>
      <c r="D47" s="5">
        <v>40</v>
      </c>
      <c r="E47" s="5">
        <v>1050</v>
      </c>
      <c r="F47" s="5">
        <v>42000</v>
      </c>
    </row>
    <row r="48" spans="1:6" ht="20.100000000000001" customHeight="1" x14ac:dyDescent="0.15">
      <c r="A48" s="3"/>
      <c r="B48" s="3" t="s">
        <v>174</v>
      </c>
      <c r="C48" s="3" t="s">
        <v>70</v>
      </c>
      <c r="D48" s="3" t="s">
        <v>70</v>
      </c>
      <c r="E48" s="3" t="s">
        <v>70</v>
      </c>
      <c r="F48" s="5">
        <f>SUM(F47:F47)</f>
        <v>42000</v>
      </c>
    </row>
    <row r="49" spans="1:5" ht="24.95" customHeight="1" x14ac:dyDescent="0.15">
      <c r="A49" s="14" t="s">
        <v>220</v>
      </c>
      <c r="B49" s="14"/>
      <c r="C49" s="14"/>
      <c r="D49" s="14"/>
      <c r="E49" s="14"/>
    </row>
    <row r="50" spans="1:5" ht="15" customHeight="1" x14ac:dyDescent="0.15"/>
    <row r="51" spans="1:5" ht="24.95" customHeight="1" x14ac:dyDescent="0.15">
      <c r="A51" s="14" t="s">
        <v>221</v>
      </c>
      <c r="B51" s="14"/>
      <c r="C51" s="14"/>
      <c r="D51" s="14"/>
      <c r="E51" s="14"/>
    </row>
    <row r="52" spans="1:5" ht="15" customHeight="1" x14ac:dyDescent="0.15"/>
    <row r="53" spans="1:5" ht="50.1" customHeight="1" x14ac:dyDescent="0.15">
      <c r="A53" s="3" t="s">
        <v>113</v>
      </c>
      <c r="B53" s="3" t="s">
        <v>157</v>
      </c>
      <c r="C53" s="3" t="s">
        <v>212</v>
      </c>
      <c r="D53" s="3" t="s">
        <v>217</v>
      </c>
      <c r="E53" s="3" t="s">
        <v>153</v>
      </c>
    </row>
    <row r="54" spans="1:5" ht="15" customHeight="1" x14ac:dyDescent="0.15">
      <c r="A54" s="3">
        <v>1</v>
      </c>
      <c r="B54" s="3">
        <v>2</v>
      </c>
      <c r="C54" s="3">
        <v>3</v>
      </c>
      <c r="D54" s="3">
        <v>4</v>
      </c>
      <c r="E54" s="3">
        <v>5</v>
      </c>
    </row>
    <row r="55" spans="1:5" ht="20.100000000000001" customHeight="1" x14ac:dyDescent="0.15">
      <c r="A55" s="3" t="s">
        <v>70</v>
      </c>
      <c r="B55" s="3" t="s">
        <v>70</v>
      </c>
      <c r="C55" s="3" t="s">
        <v>70</v>
      </c>
      <c r="D55" s="3" t="s">
        <v>70</v>
      </c>
      <c r="E55" s="3" t="s">
        <v>70</v>
      </c>
    </row>
    <row r="56" spans="1:5" ht="15" customHeight="1" x14ac:dyDescent="0.15"/>
    <row r="57" spans="1:5" ht="24.95" customHeight="1" x14ac:dyDescent="0.15">
      <c r="A57" s="14" t="s">
        <v>222</v>
      </c>
      <c r="B57" s="14"/>
      <c r="C57" s="14"/>
      <c r="D57" s="14"/>
      <c r="E57" s="14"/>
    </row>
    <row r="58" spans="1:5" ht="15" customHeight="1" x14ac:dyDescent="0.15"/>
    <row r="59" spans="1:5" ht="50.1" customHeight="1" x14ac:dyDescent="0.15">
      <c r="A59" s="3" t="s">
        <v>113</v>
      </c>
      <c r="B59" s="3" t="s">
        <v>157</v>
      </c>
      <c r="C59" s="3" t="s">
        <v>212</v>
      </c>
      <c r="D59" s="3" t="s">
        <v>217</v>
      </c>
      <c r="E59" s="3" t="s">
        <v>153</v>
      </c>
    </row>
    <row r="60" spans="1:5" ht="15" customHeight="1" x14ac:dyDescent="0.15">
      <c r="A60" s="3">
        <v>1</v>
      </c>
      <c r="B60" s="3">
        <v>2</v>
      </c>
      <c r="C60" s="3">
        <v>3</v>
      </c>
      <c r="D60" s="3">
        <v>4</v>
      </c>
      <c r="E60" s="3">
        <v>5</v>
      </c>
    </row>
    <row r="61" spans="1:5" ht="20.100000000000001" customHeight="1" x14ac:dyDescent="0.15">
      <c r="A61" s="3" t="s">
        <v>70</v>
      </c>
      <c r="B61" s="3" t="s">
        <v>70</v>
      </c>
      <c r="C61" s="3" t="s">
        <v>70</v>
      </c>
      <c r="D61" s="3" t="s">
        <v>70</v>
      </c>
      <c r="E61" s="3" t="s">
        <v>70</v>
      </c>
    </row>
    <row r="62" spans="1:5" ht="15" customHeight="1" x14ac:dyDescent="0.15"/>
    <row r="63" spans="1:5" ht="24.95" customHeight="1" x14ac:dyDescent="0.15">
      <c r="A63" s="14" t="s">
        <v>223</v>
      </c>
      <c r="B63" s="14"/>
      <c r="C63" s="14"/>
      <c r="D63" s="14"/>
      <c r="E63" s="14"/>
    </row>
    <row r="64" spans="1:5" ht="15" customHeight="1" x14ac:dyDescent="0.15"/>
    <row r="65" spans="1:7" ht="50.1" customHeight="1" x14ac:dyDescent="0.15">
      <c r="A65" s="3" t="s">
        <v>113</v>
      </c>
      <c r="B65" s="3" t="s">
        <v>157</v>
      </c>
      <c r="C65" s="3" t="s">
        <v>212</v>
      </c>
      <c r="D65" s="3" t="s">
        <v>217</v>
      </c>
      <c r="E65" s="3" t="s">
        <v>153</v>
      </c>
    </row>
    <row r="66" spans="1:7" ht="15" customHeight="1" x14ac:dyDescent="0.15">
      <c r="A66" s="3">
        <v>1</v>
      </c>
      <c r="B66" s="3">
        <v>2</v>
      </c>
      <c r="C66" s="3">
        <v>3</v>
      </c>
      <c r="D66" s="3">
        <v>4</v>
      </c>
      <c r="E66" s="3">
        <v>5</v>
      </c>
    </row>
    <row r="67" spans="1:7" ht="20.100000000000001" customHeight="1" x14ac:dyDescent="0.15">
      <c r="A67" s="3" t="s">
        <v>70</v>
      </c>
      <c r="B67" s="3" t="s">
        <v>70</v>
      </c>
      <c r="C67" s="3" t="s">
        <v>70</v>
      </c>
      <c r="D67" s="3" t="s">
        <v>70</v>
      </c>
      <c r="E67" s="3" t="s">
        <v>70</v>
      </c>
    </row>
    <row r="68" spans="1:7" ht="24.95" customHeight="1" x14ac:dyDescent="0.15">
      <c r="A68" s="14" t="s">
        <v>224</v>
      </c>
      <c r="B68" s="14"/>
      <c r="C68" s="14"/>
      <c r="D68" s="14"/>
      <c r="E68" s="14"/>
      <c r="F68" s="14"/>
      <c r="G68" s="14"/>
    </row>
    <row r="69" spans="1:7" ht="15" customHeight="1" x14ac:dyDescent="0.15"/>
    <row r="70" spans="1:7" ht="24.95" customHeight="1" x14ac:dyDescent="0.15">
      <c r="A70" s="14" t="s">
        <v>188</v>
      </c>
      <c r="B70" s="14"/>
      <c r="C70" s="14"/>
      <c r="D70" s="14"/>
      <c r="E70" s="14"/>
      <c r="F70" s="14"/>
      <c r="G70" s="14"/>
    </row>
    <row r="71" spans="1:7" ht="15" customHeight="1" x14ac:dyDescent="0.15"/>
    <row r="72" spans="1:7" ht="50.1" customHeight="1" x14ac:dyDescent="0.15">
      <c r="A72" s="3" t="s">
        <v>113</v>
      </c>
      <c r="B72" s="3" t="s">
        <v>157</v>
      </c>
      <c r="C72" s="3" t="s">
        <v>189</v>
      </c>
      <c r="D72" s="3" t="s">
        <v>190</v>
      </c>
      <c r="E72" s="3" t="s">
        <v>191</v>
      </c>
      <c r="F72" s="3" t="s">
        <v>192</v>
      </c>
      <c r="G72" s="3" t="s">
        <v>193</v>
      </c>
    </row>
    <row r="73" spans="1:7" ht="15" customHeight="1" x14ac:dyDescent="0.15">
      <c r="A73" s="3">
        <v>1</v>
      </c>
      <c r="B73" s="3">
        <v>2</v>
      </c>
      <c r="C73" s="3">
        <v>3</v>
      </c>
      <c r="D73" s="3">
        <v>4</v>
      </c>
      <c r="E73" s="3">
        <v>5</v>
      </c>
      <c r="F73" s="3">
        <v>6</v>
      </c>
      <c r="G73" s="3">
        <v>7</v>
      </c>
    </row>
    <row r="74" spans="1:7" ht="20.100000000000001" customHeight="1" x14ac:dyDescent="0.15">
      <c r="A74" s="3" t="s">
        <v>70</v>
      </c>
      <c r="B74" s="3" t="s">
        <v>70</v>
      </c>
      <c r="C74" s="3" t="s">
        <v>70</v>
      </c>
      <c r="D74" s="3" t="s">
        <v>70</v>
      </c>
      <c r="E74" s="3" t="s">
        <v>70</v>
      </c>
      <c r="F74" s="3" t="s">
        <v>70</v>
      </c>
      <c r="G74" s="3" t="s">
        <v>70</v>
      </c>
    </row>
    <row r="75" spans="1:7" ht="15" customHeight="1" x14ac:dyDescent="0.15"/>
    <row r="76" spans="1:7" ht="24.95" customHeight="1" x14ac:dyDescent="0.15">
      <c r="A76" s="14" t="s">
        <v>225</v>
      </c>
      <c r="B76" s="14"/>
      <c r="C76" s="14"/>
      <c r="D76" s="14"/>
      <c r="E76" s="14"/>
    </row>
    <row r="77" spans="1:7" ht="15" customHeight="1" x14ac:dyDescent="0.15"/>
    <row r="78" spans="1:7" ht="50.1" customHeight="1" x14ac:dyDescent="0.15">
      <c r="A78" s="3" t="s">
        <v>113</v>
      </c>
      <c r="B78" s="3" t="s">
        <v>157</v>
      </c>
      <c r="C78" s="3" t="s">
        <v>226</v>
      </c>
      <c r="D78" s="3" t="s">
        <v>227</v>
      </c>
      <c r="E78" s="3" t="s">
        <v>228</v>
      </c>
    </row>
    <row r="79" spans="1:7" ht="15" customHeight="1" x14ac:dyDescent="0.15">
      <c r="A79" s="3">
        <v>1</v>
      </c>
      <c r="B79" s="3">
        <v>2</v>
      </c>
      <c r="C79" s="3">
        <v>3</v>
      </c>
      <c r="D79" s="3">
        <v>4</v>
      </c>
      <c r="E79" s="3">
        <v>5</v>
      </c>
    </row>
    <row r="80" spans="1:7" ht="20.100000000000001" customHeight="1" x14ac:dyDescent="0.15">
      <c r="A80" s="3" t="s">
        <v>70</v>
      </c>
      <c r="B80" s="3" t="s">
        <v>70</v>
      </c>
      <c r="C80" s="3" t="s">
        <v>70</v>
      </c>
      <c r="D80" s="3" t="s">
        <v>70</v>
      </c>
      <c r="E80" s="3" t="s">
        <v>70</v>
      </c>
    </row>
    <row r="81" spans="1:6" ht="15" customHeight="1" x14ac:dyDescent="0.15"/>
    <row r="82" spans="1:6" ht="24.95" customHeight="1" x14ac:dyDescent="0.15">
      <c r="A82" s="14" t="s">
        <v>229</v>
      </c>
      <c r="B82" s="14"/>
      <c r="C82" s="14"/>
      <c r="D82" s="14"/>
      <c r="E82" s="14"/>
      <c r="F82" s="14"/>
    </row>
    <row r="83" spans="1:6" ht="15" customHeight="1" x14ac:dyDescent="0.15"/>
    <row r="84" spans="1:6" ht="50.1" customHeight="1" x14ac:dyDescent="0.15">
      <c r="A84" s="3" t="s">
        <v>113</v>
      </c>
      <c r="B84" s="3" t="s">
        <v>157</v>
      </c>
      <c r="C84" s="3" t="s">
        <v>189</v>
      </c>
      <c r="D84" s="3" t="s">
        <v>230</v>
      </c>
      <c r="E84" s="3" t="s">
        <v>231</v>
      </c>
      <c r="F84" s="3" t="s">
        <v>232</v>
      </c>
    </row>
    <row r="85" spans="1:6" ht="15" customHeight="1" x14ac:dyDescent="0.15">
      <c r="A85" s="3">
        <v>1</v>
      </c>
      <c r="B85" s="3">
        <v>2</v>
      </c>
      <c r="C85" s="3">
        <v>3</v>
      </c>
      <c r="D85" s="3">
        <v>4</v>
      </c>
      <c r="E85" s="3">
        <v>5</v>
      </c>
      <c r="F85" s="3">
        <v>6</v>
      </c>
    </row>
    <row r="86" spans="1:6" ht="20.100000000000001" customHeight="1" x14ac:dyDescent="0.15">
      <c r="A86" s="3" t="s">
        <v>70</v>
      </c>
      <c r="B86" s="3" t="s">
        <v>70</v>
      </c>
      <c r="C86" s="3" t="s">
        <v>70</v>
      </c>
      <c r="D86" s="3" t="s">
        <v>70</v>
      </c>
      <c r="E86" s="3" t="s">
        <v>70</v>
      </c>
      <c r="F86" s="3" t="s">
        <v>70</v>
      </c>
    </row>
    <row r="87" spans="1:6" ht="15" customHeight="1" x14ac:dyDescent="0.15"/>
    <row r="88" spans="1:6" ht="24.95" customHeight="1" x14ac:dyDescent="0.15">
      <c r="A88" s="14" t="s">
        <v>233</v>
      </c>
      <c r="B88" s="14"/>
      <c r="C88" s="14"/>
      <c r="D88" s="14"/>
      <c r="E88" s="14"/>
      <c r="F88" s="14"/>
    </row>
    <row r="89" spans="1:6" ht="15" customHeight="1" x14ac:dyDescent="0.15"/>
    <row r="90" spans="1:6" ht="50.1" customHeight="1" x14ac:dyDescent="0.15">
      <c r="A90" s="3" t="s">
        <v>113</v>
      </c>
      <c r="B90" s="3" t="s">
        <v>157</v>
      </c>
      <c r="C90" s="3" t="s">
        <v>234</v>
      </c>
      <c r="D90" s="3" t="s">
        <v>235</v>
      </c>
      <c r="E90" s="3" t="s">
        <v>199</v>
      </c>
      <c r="F90" s="3" t="s">
        <v>236</v>
      </c>
    </row>
    <row r="91" spans="1:6" ht="15" customHeight="1" x14ac:dyDescent="0.15">
      <c r="A91" s="3">
        <v>1</v>
      </c>
      <c r="B91" s="3">
        <v>2</v>
      </c>
      <c r="C91" s="3">
        <v>3</v>
      </c>
      <c r="D91" s="3">
        <v>4</v>
      </c>
      <c r="E91" s="3">
        <v>5</v>
      </c>
      <c r="F91" s="3">
        <v>6</v>
      </c>
    </row>
    <row r="92" spans="1:6" ht="20.100000000000001" customHeight="1" x14ac:dyDescent="0.15">
      <c r="A92" s="3" t="s">
        <v>70</v>
      </c>
      <c r="B92" s="3" t="s">
        <v>70</v>
      </c>
      <c r="C92" s="3" t="s">
        <v>70</v>
      </c>
      <c r="D92" s="3" t="s">
        <v>70</v>
      </c>
      <c r="E92" s="3" t="s">
        <v>70</v>
      </c>
      <c r="F92" s="3" t="s">
        <v>70</v>
      </c>
    </row>
    <row r="93" spans="1:6" ht="15" customHeight="1" x14ac:dyDescent="0.15"/>
    <row r="94" spans="1:6" ht="24.95" customHeight="1" x14ac:dyDescent="0.15">
      <c r="A94" s="14" t="s">
        <v>237</v>
      </c>
      <c r="B94" s="14"/>
      <c r="C94" s="14"/>
      <c r="D94" s="14"/>
      <c r="E94" s="14"/>
      <c r="F94" s="14"/>
    </row>
    <row r="95" spans="1:6" ht="15" customHeight="1" x14ac:dyDescent="0.15"/>
    <row r="96" spans="1:6" ht="50.1" customHeight="1" x14ac:dyDescent="0.15">
      <c r="A96" s="3" t="s">
        <v>113</v>
      </c>
      <c r="B96" s="3" t="s">
        <v>157</v>
      </c>
      <c r="C96" s="3" t="s">
        <v>197</v>
      </c>
      <c r="D96" s="3" t="s">
        <v>198</v>
      </c>
      <c r="E96" s="3" t="s">
        <v>199</v>
      </c>
      <c r="F96" s="3" t="s">
        <v>178</v>
      </c>
    </row>
    <row r="97" spans="1:6" ht="15" customHeight="1" x14ac:dyDescent="0.15">
      <c r="A97" s="3">
        <v>1</v>
      </c>
      <c r="B97" s="3">
        <v>2</v>
      </c>
      <c r="C97" s="3">
        <v>3</v>
      </c>
      <c r="D97" s="3">
        <v>4</v>
      </c>
      <c r="E97" s="3">
        <v>5</v>
      </c>
      <c r="F97" s="3">
        <v>6</v>
      </c>
    </row>
    <row r="98" spans="1:6" ht="20.100000000000001" customHeight="1" x14ac:dyDescent="0.15">
      <c r="A98" s="3" t="s">
        <v>70</v>
      </c>
      <c r="B98" s="3" t="s">
        <v>70</v>
      </c>
      <c r="C98" s="3" t="s">
        <v>70</v>
      </c>
      <c r="D98" s="3" t="s">
        <v>70</v>
      </c>
      <c r="E98" s="3" t="s">
        <v>70</v>
      </c>
      <c r="F98" s="3" t="s">
        <v>70</v>
      </c>
    </row>
    <row r="99" spans="1:6" ht="15" customHeight="1" x14ac:dyDescent="0.15"/>
    <row r="100" spans="1:6" ht="24.95" customHeight="1" x14ac:dyDescent="0.15">
      <c r="A100" s="14" t="s">
        <v>238</v>
      </c>
      <c r="B100" s="14"/>
      <c r="C100" s="14"/>
      <c r="D100" s="14"/>
    </row>
    <row r="101" spans="1:6" ht="15" customHeight="1" x14ac:dyDescent="0.15"/>
    <row r="102" spans="1:6" ht="50.1" customHeight="1" x14ac:dyDescent="0.15">
      <c r="A102" s="3" t="s">
        <v>113</v>
      </c>
      <c r="B102" s="3" t="s">
        <v>157</v>
      </c>
      <c r="C102" s="3" t="s">
        <v>202</v>
      </c>
      <c r="D102" s="3" t="s">
        <v>239</v>
      </c>
    </row>
    <row r="103" spans="1:6" ht="15" customHeight="1" x14ac:dyDescent="0.15">
      <c r="A103" s="3">
        <v>1</v>
      </c>
      <c r="B103" s="3">
        <v>2</v>
      </c>
      <c r="C103" s="3">
        <v>3</v>
      </c>
      <c r="D103" s="3">
        <v>4</v>
      </c>
    </row>
    <row r="104" spans="1:6" ht="20.100000000000001" customHeight="1" x14ac:dyDescent="0.15">
      <c r="A104" s="3" t="s">
        <v>70</v>
      </c>
      <c r="B104" s="3" t="s">
        <v>70</v>
      </c>
      <c r="C104" s="3" t="s">
        <v>70</v>
      </c>
      <c r="D104" s="3" t="s">
        <v>70</v>
      </c>
    </row>
    <row r="105" spans="1:6" ht="15" customHeight="1" x14ac:dyDescent="0.15"/>
    <row r="106" spans="1:6" ht="24.95" customHeight="1" x14ac:dyDescent="0.15">
      <c r="A106" s="14" t="s">
        <v>240</v>
      </c>
      <c r="B106" s="14"/>
      <c r="C106" s="14"/>
      <c r="D106" s="14"/>
    </row>
    <row r="107" spans="1:6" ht="15" customHeight="1" x14ac:dyDescent="0.15"/>
    <row r="108" spans="1:6" ht="50.1" customHeight="1" x14ac:dyDescent="0.15">
      <c r="A108" s="3" t="s">
        <v>113</v>
      </c>
      <c r="B108" s="3" t="s">
        <v>157</v>
      </c>
      <c r="C108" s="3" t="s">
        <v>202</v>
      </c>
      <c r="D108" s="3" t="s">
        <v>239</v>
      </c>
    </row>
    <row r="109" spans="1:6" ht="15" customHeight="1" x14ac:dyDescent="0.15">
      <c r="A109" s="3">
        <v>1</v>
      </c>
      <c r="B109" s="3">
        <v>2</v>
      </c>
      <c r="C109" s="3">
        <v>3</v>
      </c>
      <c r="D109" s="3">
        <v>4</v>
      </c>
    </row>
    <row r="110" spans="1:6" ht="80.099999999999994" customHeight="1" x14ac:dyDescent="0.15">
      <c r="A110" s="3" t="s">
        <v>76</v>
      </c>
      <c r="B110" s="4" t="s">
        <v>241</v>
      </c>
      <c r="C110" s="5">
        <v>1</v>
      </c>
      <c r="D110" s="5">
        <v>74506</v>
      </c>
    </row>
    <row r="111" spans="1:6" ht="99.95" customHeight="1" x14ac:dyDescent="0.15">
      <c r="A111" s="3" t="s">
        <v>78</v>
      </c>
      <c r="B111" s="4" t="s">
        <v>242</v>
      </c>
      <c r="C111" s="5">
        <v>1</v>
      </c>
      <c r="D111" s="5">
        <v>23780</v>
      </c>
    </row>
    <row r="112" spans="1:6" ht="80.099999999999994" customHeight="1" x14ac:dyDescent="0.15">
      <c r="A112" s="3" t="s">
        <v>80</v>
      </c>
      <c r="B112" s="4" t="s">
        <v>243</v>
      </c>
      <c r="C112" s="5">
        <v>1</v>
      </c>
      <c r="D112" s="5">
        <v>154714</v>
      </c>
    </row>
    <row r="113" spans="1:6" ht="20.100000000000001" customHeight="1" x14ac:dyDescent="0.15">
      <c r="A113" s="3"/>
      <c r="B113" s="3" t="s">
        <v>174</v>
      </c>
      <c r="C113" s="3" t="s">
        <v>70</v>
      </c>
      <c r="D113" s="5">
        <f>SUM(D110:D112)</f>
        <v>253000</v>
      </c>
    </row>
    <row r="114" spans="1:6" ht="15" customHeight="1" x14ac:dyDescent="0.15"/>
    <row r="115" spans="1:6" ht="24.95" customHeight="1" x14ac:dyDescent="0.15">
      <c r="A115" s="14" t="s">
        <v>244</v>
      </c>
      <c r="B115" s="14"/>
      <c r="C115" s="14"/>
      <c r="D115" s="14"/>
      <c r="E115" s="14"/>
    </row>
    <row r="116" spans="1:6" ht="15" customHeight="1" x14ac:dyDescent="0.15"/>
    <row r="117" spans="1:6" ht="50.1" customHeight="1" x14ac:dyDescent="0.15">
      <c r="A117" s="3" t="s">
        <v>113</v>
      </c>
      <c r="B117" s="3" t="s">
        <v>157</v>
      </c>
      <c r="C117" s="3" t="s">
        <v>212</v>
      </c>
      <c r="D117" s="3" t="s">
        <v>217</v>
      </c>
      <c r="E117" s="3" t="s">
        <v>214</v>
      </c>
    </row>
    <row r="118" spans="1:6" ht="15" customHeight="1" x14ac:dyDescent="0.15">
      <c r="A118" s="3">
        <v>1</v>
      </c>
      <c r="B118" s="3">
        <v>2</v>
      </c>
      <c r="C118" s="3">
        <v>3</v>
      </c>
      <c r="D118" s="3">
        <v>4</v>
      </c>
      <c r="E118" s="3">
        <v>5</v>
      </c>
    </row>
    <row r="119" spans="1:6" ht="20.100000000000001" customHeight="1" x14ac:dyDescent="0.15">
      <c r="A119" s="3" t="s">
        <v>70</v>
      </c>
      <c r="B119" s="3" t="s">
        <v>70</v>
      </c>
      <c r="C119" s="3" t="s">
        <v>70</v>
      </c>
      <c r="D119" s="3" t="s">
        <v>70</v>
      </c>
      <c r="E119" s="3" t="s">
        <v>70</v>
      </c>
    </row>
    <row r="120" spans="1:6" ht="15" customHeight="1" x14ac:dyDescent="0.15"/>
    <row r="121" spans="1:6" ht="24.95" customHeight="1" x14ac:dyDescent="0.15">
      <c r="A121" s="14" t="s">
        <v>245</v>
      </c>
      <c r="B121" s="14"/>
      <c r="C121" s="14"/>
      <c r="D121" s="14"/>
      <c r="E121" s="14"/>
      <c r="F121" s="14"/>
    </row>
    <row r="122" spans="1:6" ht="15" customHeight="1" x14ac:dyDescent="0.15"/>
    <row r="123" spans="1:6" ht="50.1" customHeight="1" x14ac:dyDescent="0.15">
      <c r="A123" s="3" t="s">
        <v>113</v>
      </c>
      <c r="B123" s="3" t="s">
        <v>157</v>
      </c>
      <c r="C123" s="3" t="s">
        <v>189</v>
      </c>
      <c r="D123" s="3" t="s">
        <v>190</v>
      </c>
      <c r="E123" s="3" t="s">
        <v>217</v>
      </c>
      <c r="F123" s="3" t="s">
        <v>246</v>
      </c>
    </row>
    <row r="124" spans="1:6" ht="15" customHeight="1" x14ac:dyDescent="0.15">
      <c r="A124" s="3">
        <v>1</v>
      </c>
      <c r="B124" s="3">
        <v>2</v>
      </c>
      <c r="C124" s="3">
        <v>3</v>
      </c>
      <c r="D124" s="3">
        <v>4</v>
      </c>
      <c r="E124" s="3">
        <v>5</v>
      </c>
      <c r="F124" s="3">
        <v>6</v>
      </c>
    </row>
    <row r="125" spans="1:6" ht="99.95" customHeight="1" x14ac:dyDescent="0.15">
      <c r="A125" s="3" t="s">
        <v>76</v>
      </c>
      <c r="B125" s="4" t="s">
        <v>247</v>
      </c>
      <c r="C125" s="3"/>
      <c r="D125" s="5">
        <v>214</v>
      </c>
      <c r="E125" s="5">
        <v>151.13</v>
      </c>
      <c r="F125" s="5">
        <v>32341.82</v>
      </c>
    </row>
    <row r="126" spans="1:6" ht="80.099999999999994" customHeight="1" x14ac:dyDescent="0.15">
      <c r="A126" s="3" t="s">
        <v>78</v>
      </c>
      <c r="B126" s="4" t="s">
        <v>248</v>
      </c>
      <c r="C126" s="3"/>
      <c r="D126" s="5">
        <v>160</v>
      </c>
      <c r="E126" s="5">
        <v>165</v>
      </c>
      <c r="F126" s="5">
        <v>26400</v>
      </c>
    </row>
    <row r="127" spans="1:6" ht="80.099999999999994" customHeight="1" x14ac:dyDescent="0.15">
      <c r="A127" s="3" t="s">
        <v>80</v>
      </c>
      <c r="B127" s="4" t="s">
        <v>249</v>
      </c>
      <c r="C127" s="3"/>
      <c r="D127" s="5">
        <v>130</v>
      </c>
      <c r="E127" s="5">
        <v>179.98599999999999</v>
      </c>
      <c r="F127" s="5">
        <v>23398.18</v>
      </c>
    </row>
    <row r="128" spans="1:6" ht="80.099999999999994" customHeight="1" x14ac:dyDescent="0.15">
      <c r="A128" s="3" t="s">
        <v>82</v>
      </c>
      <c r="B128" s="4" t="s">
        <v>250</v>
      </c>
      <c r="C128" s="3"/>
      <c r="D128" s="5">
        <v>20</v>
      </c>
      <c r="E128" s="5">
        <v>343</v>
      </c>
      <c r="F128" s="5">
        <v>6860</v>
      </c>
    </row>
    <row r="129" spans="1:6" ht="20.100000000000001" customHeight="1" x14ac:dyDescent="0.15">
      <c r="A129" s="3"/>
      <c r="B129" s="3" t="s">
        <v>174</v>
      </c>
      <c r="C129" s="3" t="s">
        <v>70</v>
      </c>
      <c r="D129" s="3" t="s">
        <v>70</v>
      </c>
      <c r="E129" s="3" t="s">
        <v>70</v>
      </c>
      <c r="F129" s="5">
        <f>SUM(F125:F128)</f>
        <v>89000</v>
      </c>
    </row>
    <row r="130" spans="1:6" ht="24.95" customHeight="1" x14ac:dyDescent="0.15">
      <c r="A130" s="14" t="s">
        <v>251</v>
      </c>
      <c r="B130" s="14"/>
      <c r="C130" s="14"/>
      <c r="D130" s="14"/>
      <c r="E130" s="14"/>
      <c r="F130" s="14"/>
    </row>
    <row r="131" spans="1:6" ht="15" customHeight="1" x14ac:dyDescent="0.15"/>
    <row r="132" spans="1:6" ht="24.95" customHeight="1" x14ac:dyDescent="0.15">
      <c r="A132" s="14" t="s">
        <v>252</v>
      </c>
      <c r="B132" s="14"/>
      <c r="C132" s="14"/>
      <c r="D132" s="14"/>
      <c r="E132" s="14"/>
      <c r="F132" s="14"/>
    </row>
    <row r="133" spans="1:6" ht="15" customHeight="1" x14ac:dyDescent="0.15"/>
    <row r="134" spans="1:6" ht="50.1" customHeight="1" x14ac:dyDescent="0.15">
      <c r="A134" s="3" t="s">
        <v>113</v>
      </c>
      <c r="B134" s="3" t="s">
        <v>157</v>
      </c>
      <c r="C134" s="3" t="s">
        <v>189</v>
      </c>
      <c r="D134" s="3" t="s">
        <v>230</v>
      </c>
      <c r="E134" s="3" t="s">
        <v>231</v>
      </c>
      <c r="F134" s="3" t="s">
        <v>232</v>
      </c>
    </row>
    <row r="135" spans="1:6" ht="15" customHeight="1" x14ac:dyDescent="0.15">
      <c r="A135" s="3">
        <v>1</v>
      </c>
      <c r="B135" s="3">
        <v>2</v>
      </c>
      <c r="C135" s="3">
        <v>3</v>
      </c>
      <c r="D135" s="3">
        <v>4</v>
      </c>
      <c r="E135" s="3">
        <v>5</v>
      </c>
      <c r="F135" s="3">
        <v>6</v>
      </c>
    </row>
    <row r="136" spans="1:6" ht="20.100000000000001" customHeight="1" x14ac:dyDescent="0.15">
      <c r="A136" s="3" t="s">
        <v>70</v>
      </c>
      <c r="B136" s="3" t="s">
        <v>70</v>
      </c>
      <c r="C136" s="3" t="s">
        <v>70</v>
      </c>
      <c r="D136" s="3" t="s">
        <v>70</v>
      </c>
      <c r="E136" s="3" t="s">
        <v>70</v>
      </c>
      <c r="F136" s="3" t="s">
        <v>70</v>
      </c>
    </row>
  </sheetData>
  <sheetProtection password="C113" sheet="1" objects="1" scenarios="1"/>
  <mergeCells count="23">
    <mergeCell ref="A121:F121"/>
    <mergeCell ref="A130:F130"/>
    <mergeCell ref="A132:F132"/>
    <mergeCell ref="A88:F88"/>
    <mergeCell ref="A94:F94"/>
    <mergeCell ref="A100:D100"/>
    <mergeCell ref="A106:D106"/>
    <mergeCell ref="A115:E115"/>
    <mergeCell ref="A63:E63"/>
    <mergeCell ref="A68:G68"/>
    <mergeCell ref="A70:G70"/>
    <mergeCell ref="A76:E76"/>
    <mergeCell ref="A82:F82"/>
    <mergeCell ref="A36:E36"/>
    <mergeCell ref="A43:F43"/>
    <mergeCell ref="A49:E49"/>
    <mergeCell ref="A51:E51"/>
    <mergeCell ref="A57:E57"/>
    <mergeCell ref="A1:G1"/>
    <mergeCell ref="A3:G3"/>
    <mergeCell ref="A12:F12"/>
    <mergeCell ref="A18:D18"/>
    <mergeCell ref="A24:D24"/>
  </mergeCells>
  <phoneticPr fontId="0" type="noConversion"/>
  <pageMargins left="0.39370078740157483" right="0.39370078740157483" top="0.39370078740157483" bottom="0.39370078740157483" header="0.11811023622047245" footer="0.11811023622047245"/>
  <pageSetup paperSize="9" scale="73" fitToHeight="6" orientation="landscape" r:id="rId1"/>
  <headerFooter>
    <oddHeader>&amp;R&amp;R&amp;"Verdana,полужирный" &amp;12 &amp;K00-00926214.O31.461865</oddHeader>
    <oddFooter>&amp;L&amp;L&amp;"Verdana,Полужирный"&amp;K000000&amp;L&amp;"Verdana,Полужирный"&amp;K00-014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  <vt:lpstr>111, 119 квр</vt:lpstr>
      <vt:lpstr>112 квр</vt:lpstr>
      <vt:lpstr>242 243 244 247 квр</vt:lpstr>
      <vt:lpstr>851-852-853-831 квр</vt:lpstr>
      <vt:lpstr>313 квр</vt:lpstr>
      <vt:lpstr>321 квр</vt:lpstr>
      <vt:lpstr>350 квр</vt:lpstr>
      <vt:lpstr>340, 360 квр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2025-12-30T11:44:12Z</cp:lastPrinted>
  <dcterms:modified xsi:type="dcterms:W3CDTF">2025-12-30T11:44:29Z</dcterms:modified>
</cp:coreProperties>
</file>